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60" activeTab="0"/>
  </bookViews>
  <sheets>
    <sheet name="Клеммные колодки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<sst xmlns="http://schemas.openxmlformats.org/spreadsheetml/2006/main" count="354" uniqueCount="123">
  <si>
    <t>12</t>
  </si>
  <si>
    <t>8</t>
  </si>
  <si>
    <t>6</t>
  </si>
  <si>
    <t>2-3</t>
  </si>
  <si>
    <t>К-во полюсов</t>
  </si>
  <si>
    <t>Код</t>
  </si>
  <si>
    <t>Сечение провода, мм2</t>
  </si>
  <si>
    <t>Упаковка, шт.</t>
  </si>
  <si>
    <t>СП Українсько-Італійське у формі ТОВ"ІТАЛ-ТЕХНО LTD"</t>
  </si>
  <si>
    <t>г. Киев, 04128, ул. Туполева, 19</t>
  </si>
  <si>
    <t>т. (044) 422-21-13</t>
  </si>
  <si>
    <t>www.ital-tecno.com.ua                 e-mail: info@ital-tecno.com.ua</t>
  </si>
  <si>
    <t>черный</t>
  </si>
  <si>
    <t>BM9516</t>
  </si>
  <si>
    <t>BM9517</t>
  </si>
  <si>
    <t>BM9518</t>
  </si>
  <si>
    <t>BM9519</t>
  </si>
  <si>
    <t>BM9520</t>
  </si>
  <si>
    <t>BM9521</t>
  </si>
  <si>
    <t>BM9522</t>
  </si>
  <si>
    <t>BM9523</t>
  </si>
  <si>
    <t>BM9524</t>
  </si>
  <si>
    <t>BM95261</t>
  </si>
  <si>
    <t>BM95262</t>
  </si>
  <si>
    <t>BM95263</t>
  </si>
  <si>
    <t>BM95264</t>
  </si>
  <si>
    <t>BM9904</t>
  </si>
  <si>
    <t>BM9905</t>
  </si>
  <si>
    <t>BM9906</t>
  </si>
  <si>
    <t>BM9907</t>
  </si>
  <si>
    <t>BM991</t>
  </si>
  <si>
    <t>BM9911</t>
  </si>
  <si>
    <t>BM9915</t>
  </si>
  <si>
    <t>BM992</t>
  </si>
  <si>
    <t>BM9924</t>
  </si>
  <si>
    <t>BM9926</t>
  </si>
  <si>
    <t>BM993</t>
  </si>
  <si>
    <t>BM994</t>
  </si>
  <si>
    <t>BM995</t>
  </si>
  <si>
    <t>BM996</t>
  </si>
  <si>
    <t>BM9960</t>
  </si>
  <si>
    <t>BM99601</t>
  </si>
  <si>
    <t>BM9961</t>
  </si>
  <si>
    <t>BM997</t>
  </si>
  <si>
    <t>BM998</t>
  </si>
  <si>
    <t>BM9981</t>
  </si>
  <si>
    <t>BM99811</t>
  </si>
  <si>
    <t>BM9982</t>
  </si>
  <si>
    <t>BM99821</t>
  </si>
  <si>
    <t>BM9983</t>
  </si>
  <si>
    <t>BM99831</t>
  </si>
  <si>
    <t>BM9984</t>
  </si>
  <si>
    <t>BM99841</t>
  </si>
  <si>
    <t>BMM093</t>
  </si>
  <si>
    <t>BMM094</t>
  </si>
  <si>
    <t>BMM095</t>
  </si>
  <si>
    <t>синий</t>
  </si>
  <si>
    <t>Цвет</t>
  </si>
  <si>
    <t>10-25</t>
  </si>
  <si>
    <t>2-4</t>
  </si>
  <si>
    <t>25-50</t>
  </si>
  <si>
    <t>4</t>
  </si>
  <si>
    <t>BM9416</t>
  </si>
  <si>
    <t>BM9425</t>
  </si>
  <si>
    <t>BM9435</t>
  </si>
  <si>
    <t>зеленый</t>
  </si>
  <si>
    <t>BM9200</t>
  </si>
  <si>
    <t>BM9201</t>
  </si>
  <si>
    <t>BM9202</t>
  </si>
  <si>
    <t>BM9203</t>
  </si>
  <si>
    <t>BM9204</t>
  </si>
  <si>
    <t>КЛЕММНЫЕ КОЛОДКИ И КЛЕММНИКИ</t>
  </si>
  <si>
    <t>Клеммный зажим концевой</t>
  </si>
  <si>
    <t>Номинальное сечение, мм2</t>
  </si>
  <si>
    <t>Монолит</t>
  </si>
  <si>
    <t>Гибкий</t>
  </si>
  <si>
    <t>2</t>
  </si>
  <si>
    <t>2x16</t>
  </si>
  <si>
    <t xml:space="preserve"> -</t>
  </si>
  <si>
    <t>2x25</t>
  </si>
  <si>
    <t>2x35</t>
  </si>
  <si>
    <t>Клеммный зажим для быстрого соединения монолитного провода</t>
  </si>
  <si>
    <t>0,75-2,5</t>
  </si>
  <si>
    <t>Колодки керамические, рабочая температура до +300 град.</t>
  </si>
  <si>
    <t>Клеммный зажим проходной, рабочая температура до +125 град.</t>
  </si>
  <si>
    <t>Клеммный зажим проходной, рабочая температура до +85 град.</t>
  </si>
  <si>
    <t>Клеммный зажим эквипотенциальный</t>
  </si>
  <si>
    <t>Крепеж на DIN-рейку</t>
  </si>
  <si>
    <t>3x(1-6)</t>
  </si>
  <si>
    <t>5x(1-6)</t>
  </si>
  <si>
    <t>4x(6-16)</t>
  </si>
  <si>
    <t>4x(2,5-6)+2x(6-16)</t>
  </si>
  <si>
    <t>10x(2,5-6)+1x(6-16)</t>
  </si>
  <si>
    <t>4x(6-16)+2x(16-35)</t>
  </si>
  <si>
    <t>3x(16-35)</t>
  </si>
  <si>
    <t>Колодка клеммная для заземления</t>
  </si>
  <si>
    <t>2x(16-35)+24x(2,5-10)</t>
  </si>
  <si>
    <t>К-во модулей</t>
  </si>
  <si>
    <t>Диаметр провода, мм</t>
  </si>
  <si>
    <t>5х5,3+2х7,5</t>
  </si>
  <si>
    <t>7х5,3+2х7,5+2х9</t>
  </si>
  <si>
    <t>11х5,3+2х7,5+2х9</t>
  </si>
  <si>
    <t>Колодка клеммная для заземления, крепление на DIN-рейку</t>
  </si>
  <si>
    <t>1х35+6х16</t>
  </si>
  <si>
    <t>1х35+1х25+10х16</t>
  </si>
  <si>
    <t>1х35+2х25+12х16</t>
  </si>
  <si>
    <t>Колодка клеммная магистральная</t>
  </si>
  <si>
    <t>К-во отверствий</t>
  </si>
  <si>
    <t>2+2</t>
  </si>
  <si>
    <t>50-95</t>
  </si>
  <si>
    <t>70-120</t>
  </si>
  <si>
    <t>EC890050</t>
  </si>
  <si>
    <t>EC890051</t>
  </si>
  <si>
    <t>EC890052</t>
  </si>
  <si>
    <t>EC890053</t>
  </si>
  <si>
    <t>EC890054</t>
  </si>
  <si>
    <t>EC890055</t>
  </si>
  <si>
    <t>EC890056</t>
  </si>
  <si>
    <t>EC890057</t>
  </si>
  <si>
    <t>EC890058</t>
  </si>
  <si>
    <t>BM803</t>
  </si>
  <si>
    <t>BM805</t>
  </si>
  <si>
    <t xml:space="preserve">Цена с НДС, евро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</si>
</sst>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_ ;[Red]\-0\ "/>
    <numFmt numFmtId="176" formatCode="0.0000_ ;[Red]\-0.0000\ "/>
    <numFmt numFmtId="177" formatCode="_-* #,##0.00_-;\-* #,##0.00_-;_-* &quot;-&quot;??_-;_-@_-"/>
    <numFmt numFmtId="178" formatCode="_-* #,##0.00_-;\-* #,##0.00_-;_-* &quot;-&quot;_-;_-@_-"/>
    <numFmt numFmtId="179" formatCode="#,##0.0000_р_."/>
  </numFmts>
  <fonts count="43">
    <font>
      <sz val="10"/>
      <name val="Arial Cyr"/>
      <family val="0"/>
    </font>
    <font>
      <sz val="10"/>
      <name val="Helv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n"/>
      <top style="thin"/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34" borderId="11" xfId="53" applyFont="1" applyFill="1" applyBorder="1" applyAlignment="1">
      <alignment vertical="center" wrapText="1"/>
      <protection/>
    </xf>
    <xf numFmtId="49" fontId="4" fillId="34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center"/>
    </xf>
    <xf numFmtId="49" fontId="4" fillId="34" borderId="13" xfId="53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2" fontId="4" fillId="33" borderId="13" xfId="54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center"/>
    </xf>
    <xf numFmtId="49" fontId="3" fillId="35" borderId="10" xfId="53" applyNumberFormat="1" applyFont="1" applyFill="1" applyBorder="1" applyAlignment="1">
      <alignment horizontal="center" vertical="center" wrapText="1"/>
      <protection/>
    </xf>
    <xf numFmtId="0" fontId="0" fillId="36" borderId="10" xfId="0" applyFill="1" applyBorder="1" applyAlignment="1">
      <alignment vertical="center" wrapText="1"/>
    </xf>
    <xf numFmtId="0" fontId="6" fillId="36" borderId="16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49" fontId="2" fillId="37" borderId="23" xfId="54" applyNumberFormat="1" applyFont="1" applyFill="1" applyBorder="1" applyAlignment="1">
      <alignment horizontal="center" vertical="center" wrapText="1"/>
      <protection/>
    </xf>
    <xf numFmtId="49" fontId="2" fillId="37" borderId="24" xfId="54" applyNumberFormat="1" applyFont="1" applyFill="1" applyBorder="1" applyAlignment="1">
      <alignment horizontal="center" vertical="center" wrapText="1"/>
      <protection/>
    </xf>
    <xf numFmtId="49" fontId="2" fillId="37" borderId="25" xfId="54" applyNumberFormat="1" applyFont="1" applyFill="1" applyBorder="1" applyAlignment="1">
      <alignment horizontal="center" vertical="center" wrapText="1"/>
      <protection/>
    </xf>
    <xf numFmtId="49" fontId="2" fillId="37" borderId="26" xfId="54" applyNumberFormat="1" applyFont="1" applyFill="1" applyBorder="1" applyAlignment="1">
      <alignment horizontal="center" vertical="center" wrapText="1"/>
      <protection/>
    </xf>
    <xf numFmtId="49" fontId="2" fillId="37" borderId="27" xfId="54" applyNumberFormat="1" applyFont="1" applyFill="1" applyBorder="1" applyAlignment="1">
      <alignment horizontal="center" vertical="center" wrapText="1"/>
      <protection/>
    </xf>
    <xf numFmtId="49" fontId="2" fillId="37" borderId="28" xfId="54" applyNumberFormat="1" applyFont="1" applyFill="1" applyBorder="1" applyAlignment="1">
      <alignment horizontal="center" vertical="center" wrapText="1"/>
      <protection/>
    </xf>
    <xf numFmtId="49" fontId="2" fillId="37" borderId="26" xfId="53" applyNumberFormat="1" applyFont="1" applyFill="1" applyBorder="1" applyAlignment="1">
      <alignment horizontal="center"/>
      <protection/>
    </xf>
    <xf numFmtId="49" fontId="2" fillId="37" borderId="27" xfId="53" applyNumberFormat="1" applyFont="1" applyFill="1" applyBorder="1" applyAlignment="1">
      <alignment horizontal="center"/>
      <protection/>
    </xf>
    <xf numFmtId="49" fontId="2" fillId="37" borderId="28" xfId="53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_quadro" xfId="53"/>
    <cellStyle name="Обычный_Прайс ДКС IBOCO от 04.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1</xdr:row>
      <xdr:rowOff>47625</xdr:rowOff>
    </xdr:from>
    <xdr:to>
      <xdr:col>7</xdr:col>
      <xdr:colOff>771525</xdr:colOff>
      <xdr:row>4</xdr:row>
      <xdr:rowOff>114300</xdr:rowOff>
    </xdr:to>
    <xdr:pic>
      <xdr:nvPicPr>
        <xdr:cNvPr id="1" name="Picture 1" descr="логотип Итал-техн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76225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152400</xdr:colOff>
      <xdr:row>4</xdr:row>
      <xdr:rowOff>142875</xdr:rowOff>
    </xdr:to>
    <xdr:pic>
      <xdr:nvPicPr>
        <xdr:cNvPr id="2" name="Picture 2" descr="BM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7650"/>
          <a:ext cx="1609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57150</xdr:rowOff>
    </xdr:from>
    <xdr:to>
      <xdr:col>0</xdr:col>
      <xdr:colOff>1409700</xdr:colOff>
      <xdr:row>9</xdr:row>
      <xdr:rowOff>152400</xdr:rowOff>
    </xdr:to>
    <xdr:pic>
      <xdr:nvPicPr>
        <xdr:cNvPr id="3" name="Picture 3" descr="in1379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52575"/>
          <a:ext cx="1409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27</xdr:row>
      <xdr:rowOff>28575</xdr:rowOff>
    </xdr:from>
    <xdr:to>
      <xdr:col>0</xdr:col>
      <xdr:colOff>1114425</xdr:colOff>
      <xdr:row>32</xdr:row>
      <xdr:rowOff>104775</xdr:rowOff>
    </xdr:to>
    <xdr:pic>
      <xdr:nvPicPr>
        <xdr:cNvPr id="4" name="Picture 4" descr="in1379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5057775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35</xdr:row>
      <xdr:rowOff>28575</xdr:rowOff>
    </xdr:from>
    <xdr:to>
      <xdr:col>0</xdr:col>
      <xdr:colOff>1304925</xdr:colOff>
      <xdr:row>40</xdr:row>
      <xdr:rowOff>133350</xdr:rowOff>
    </xdr:to>
    <xdr:pic>
      <xdr:nvPicPr>
        <xdr:cNvPr id="5" name="Picture 5" descr="in1379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6648450"/>
          <a:ext cx="1104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46</xdr:row>
      <xdr:rowOff>9525</xdr:rowOff>
    </xdr:from>
    <xdr:to>
      <xdr:col>0</xdr:col>
      <xdr:colOff>1171575</xdr:colOff>
      <xdr:row>47</xdr:row>
      <xdr:rowOff>295275</xdr:rowOff>
    </xdr:to>
    <xdr:pic>
      <xdr:nvPicPr>
        <xdr:cNvPr id="6" name="Picture 6" descr="in1379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870585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107</xdr:row>
      <xdr:rowOff>38100</xdr:rowOff>
    </xdr:from>
    <xdr:to>
      <xdr:col>0</xdr:col>
      <xdr:colOff>1409700</xdr:colOff>
      <xdr:row>113</xdr:row>
      <xdr:rowOff>9525</xdr:rowOff>
    </xdr:to>
    <xdr:pic>
      <xdr:nvPicPr>
        <xdr:cNvPr id="7" name="Picture 7" descr="in1379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2013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38100</xdr:rowOff>
    </xdr:from>
    <xdr:to>
      <xdr:col>0</xdr:col>
      <xdr:colOff>1409700</xdr:colOff>
      <xdr:row>120</xdr:row>
      <xdr:rowOff>66675</xdr:rowOff>
    </xdr:to>
    <xdr:pic>
      <xdr:nvPicPr>
        <xdr:cNvPr id="8" name="Picture 8" descr="in1379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736050"/>
          <a:ext cx="1409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123</xdr:row>
      <xdr:rowOff>0</xdr:rowOff>
    </xdr:from>
    <xdr:to>
      <xdr:col>0</xdr:col>
      <xdr:colOff>1266825</xdr:colOff>
      <xdr:row>123</xdr:row>
      <xdr:rowOff>971550</xdr:rowOff>
    </xdr:to>
    <xdr:pic>
      <xdr:nvPicPr>
        <xdr:cNvPr id="9" name="Picture 9" descr="in1379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3126700"/>
          <a:ext cx="1085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145</xdr:row>
      <xdr:rowOff>419100</xdr:rowOff>
    </xdr:from>
    <xdr:to>
      <xdr:col>0</xdr:col>
      <xdr:colOff>1371600</xdr:colOff>
      <xdr:row>149</xdr:row>
      <xdr:rowOff>142875</xdr:rowOff>
    </xdr:to>
    <xdr:pic>
      <xdr:nvPicPr>
        <xdr:cNvPr id="10" name="Picture 10" descr="in1379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28870275"/>
          <a:ext cx="1314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129</xdr:row>
      <xdr:rowOff>238125</xdr:rowOff>
    </xdr:from>
    <xdr:to>
      <xdr:col>0</xdr:col>
      <xdr:colOff>1152525</xdr:colOff>
      <xdr:row>133</xdr:row>
      <xdr:rowOff>0</xdr:rowOff>
    </xdr:to>
    <xdr:pic>
      <xdr:nvPicPr>
        <xdr:cNvPr id="11" name="Picture 11" descr="in1379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25460325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47625</xdr:rowOff>
    </xdr:from>
    <xdr:to>
      <xdr:col>0</xdr:col>
      <xdr:colOff>1409700</xdr:colOff>
      <xdr:row>55</xdr:row>
      <xdr:rowOff>0</xdr:rowOff>
    </xdr:to>
    <xdr:pic>
      <xdr:nvPicPr>
        <xdr:cNvPr id="12" name="Picture 12" descr="in1379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0191750"/>
          <a:ext cx="1409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38100</xdr:rowOff>
    </xdr:from>
    <xdr:to>
      <xdr:col>0</xdr:col>
      <xdr:colOff>1438275</xdr:colOff>
      <xdr:row>70</xdr:row>
      <xdr:rowOff>133350</xdr:rowOff>
    </xdr:to>
    <xdr:pic>
      <xdr:nvPicPr>
        <xdr:cNvPr id="13" name="Picture 13" descr="in1379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3068300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28575</xdr:rowOff>
    </xdr:from>
    <xdr:to>
      <xdr:col>0</xdr:col>
      <xdr:colOff>1438275</xdr:colOff>
      <xdr:row>84</xdr:row>
      <xdr:rowOff>38100</xdr:rowOff>
    </xdr:to>
    <xdr:pic>
      <xdr:nvPicPr>
        <xdr:cNvPr id="14" name="Picture 14" descr="in1379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5135225"/>
          <a:ext cx="1438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142875</xdr:rowOff>
    </xdr:from>
    <xdr:to>
      <xdr:col>0</xdr:col>
      <xdr:colOff>1438275</xdr:colOff>
      <xdr:row>90</xdr:row>
      <xdr:rowOff>95250</xdr:rowOff>
    </xdr:to>
    <xdr:pic>
      <xdr:nvPicPr>
        <xdr:cNvPr id="15" name="Picture 15" descr="in1379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6221075"/>
          <a:ext cx="1438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126</xdr:row>
      <xdr:rowOff>0</xdr:rowOff>
    </xdr:from>
    <xdr:to>
      <xdr:col>0</xdr:col>
      <xdr:colOff>1190625</xdr:colOff>
      <xdr:row>128</xdr:row>
      <xdr:rowOff>152400</xdr:rowOff>
    </xdr:to>
    <xdr:pic>
      <xdr:nvPicPr>
        <xdr:cNvPr id="16" name="Picture 16" descr="in1379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3850" y="24736425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135</xdr:row>
      <xdr:rowOff>38100</xdr:rowOff>
    </xdr:from>
    <xdr:to>
      <xdr:col>0</xdr:col>
      <xdr:colOff>1409700</xdr:colOff>
      <xdr:row>140</xdr:row>
      <xdr:rowOff>133350</xdr:rowOff>
    </xdr:to>
    <xdr:pic>
      <xdr:nvPicPr>
        <xdr:cNvPr id="17" name="Picture 17" descr="in1379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26870025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PageLayoutView="0" workbookViewId="0" topLeftCell="A121">
      <selection activeCell="G42" sqref="G42"/>
    </sheetView>
  </sheetViews>
  <sheetFormatPr defaultColWidth="9.00390625" defaultRowHeight="12.75"/>
  <cols>
    <col min="1" max="1" width="19.125" style="0" customWidth="1"/>
    <col min="2" max="2" width="15.75390625" style="0" customWidth="1"/>
    <col min="3" max="3" width="13.375" style="0" customWidth="1"/>
    <col min="4" max="4" width="10.25390625" style="0" customWidth="1"/>
    <col min="8" max="8" width="10.875" style="0" customWidth="1"/>
  </cols>
  <sheetData>
    <row r="1" spans="1:8" ht="18">
      <c r="A1" s="42" t="s">
        <v>71</v>
      </c>
      <c r="B1" s="43"/>
      <c r="C1" s="43"/>
      <c r="D1" s="43"/>
      <c r="E1" s="43"/>
      <c r="F1" s="43"/>
      <c r="G1" s="43"/>
      <c r="H1" s="44"/>
    </row>
    <row r="2" spans="1:9" ht="12.75">
      <c r="A2" s="45" t="s">
        <v>8</v>
      </c>
      <c r="B2" s="46"/>
      <c r="C2" s="46"/>
      <c r="D2" s="46"/>
      <c r="E2" s="46"/>
      <c r="F2" s="46"/>
      <c r="G2" s="46"/>
      <c r="H2" s="47"/>
      <c r="I2" s="13"/>
    </row>
    <row r="3" spans="1:9" ht="12.75">
      <c r="A3" s="48" t="s">
        <v>9</v>
      </c>
      <c r="B3" s="49"/>
      <c r="C3" s="49"/>
      <c r="D3" s="49"/>
      <c r="E3" s="49"/>
      <c r="F3" s="49"/>
      <c r="G3" s="49"/>
      <c r="H3" s="50"/>
      <c r="I3" s="13"/>
    </row>
    <row r="4" spans="1:9" ht="12.75">
      <c r="A4" s="51" t="s">
        <v>10</v>
      </c>
      <c r="B4" s="52"/>
      <c r="C4" s="52"/>
      <c r="D4" s="52"/>
      <c r="E4" s="52"/>
      <c r="F4" s="52"/>
      <c r="G4" s="52"/>
      <c r="H4" s="53"/>
      <c r="I4" s="13"/>
    </row>
    <row r="5" spans="1:9" ht="12.75">
      <c r="A5" s="48" t="s">
        <v>11</v>
      </c>
      <c r="B5" s="49"/>
      <c r="C5" s="49"/>
      <c r="D5" s="49"/>
      <c r="E5" s="49"/>
      <c r="F5" s="49"/>
      <c r="G5" s="49"/>
      <c r="H5" s="50"/>
      <c r="I5" s="13"/>
    </row>
    <row r="6" spans="1:9" ht="12.75">
      <c r="A6" s="40" t="s">
        <v>72</v>
      </c>
      <c r="B6" s="40"/>
      <c r="C6" s="40"/>
      <c r="D6" s="40"/>
      <c r="E6" s="40"/>
      <c r="F6" s="40"/>
      <c r="G6" s="40"/>
      <c r="H6" s="41"/>
      <c r="I6" s="13"/>
    </row>
    <row r="7" spans="1:8" ht="36">
      <c r="A7" s="3"/>
      <c r="B7" s="4" t="s">
        <v>5</v>
      </c>
      <c r="C7" s="4" t="s">
        <v>73</v>
      </c>
      <c r="D7" s="4" t="s">
        <v>6</v>
      </c>
      <c r="E7" s="4" t="s">
        <v>74</v>
      </c>
      <c r="F7" s="4" t="s">
        <v>75</v>
      </c>
      <c r="G7" s="4" t="s">
        <v>7</v>
      </c>
      <c r="H7" s="1" t="s">
        <v>122</v>
      </c>
    </row>
    <row r="8" spans="2:8" ht="12.75">
      <c r="B8" s="11" t="s">
        <v>30</v>
      </c>
      <c r="C8" s="12">
        <v>1.5</v>
      </c>
      <c r="D8" s="5">
        <v>1.5</v>
      </c>
      <c r="E8" s="6">
        <v>2</v>
      </c>
      <c r="F8" s="6" t="s">
        <v>76</v>
      </c>
      <c r="G8" s="14">
        <v>10</v>
      </c>
      <c r="H8" s="12" t="e">
        <f ca="1">INDIRECT(CONCATENATE("Лист1!B",MATCH(B8,#REF!,0)),1)</f>
        <v>#REF!</v>
      </c>
    </row>
    <row r="9" spans="2:8" ht="12.75">
      <c r="B9" s="16"/>
      <c r="C9" s="14"/>
      <c r="D9" s="5">
        <v>1</v>
      </c>
      <c r="E9" s="6" t="s">
        <v>3</v>
      </c>
      <c r="F9" s="6" t="s">
        <v>3</v>
      </c>
      <c r="H9" s="14"/>
    </row>
    <row r="10" spans="2:8" ht="12.75">
      <c r="B10" s="10"/>
      <c r="C10" s="9"/>
      <c r="D10" s="5">
        <v>0.75</v>
      </c>
      <c r="E10" s="6" t="s">
        <v>59</v>
      </c>
      <c r="F10" s="6" t="s">
        <v>59</v>
      </c>
      <c r="G10" s="9"/>
      <c r="H10" s="9"/>
    </row>
    <row r="11" spans="2:8" ht="12.75">
      <c r="B11" s="11" t="s">
        <v>33</v>
      </c>
      <c r="C11" s="12">
        <v>2.5</v>
      </c>
      <c r="D11" s="5">
        <v>2.5</v>
      </c>
      <c r="E11" s="6">
        <v>2</v>
      </c>
      <c r="F11" s="6" t="s">
        <v>76</v>
      </c>
      <c r="G11" s="14">
        <v>10</v>
      </c>
      <c r="H11" s="12" t="e">
        <f ca="1">INDIRECT(CONCATENATE("Лист1!B",MATCH(B11,#REF!,0)),1)</f>
        <v>#REF!</v>
      </c>
    </row>
    <row r="12" spans="2:8" ht="12.75">
      <c r="B12" s="16"/>
      <c r="C12" s="14"/>
      <c r="D12" s="5">
        <v>1.5</v>
      </c>
      <c r="E12" s="6" t="s">
        <v>3</v>
      </c>
      <c r="F12" s="6" t="s">
        <v>3</v>
      </c>
      <c r="H12" s="14"/>
    </row>
    <row r="13" spans="2:8" ht="12.75">
      <c r="B13" s="10"/>
      <c r="C13" s="9"/>
      <c r="D13" s="5">
        <v>1</v>
      </c>
      <c r="E13" s="6" t="s">
        <v>59</v>
      </c>
      <c r="F13" s="6" t="s">
        <v>59</v>
      </c>
      <c r="G13" s="9"/>
      <c r="H13" s="9"/>
    </row>
    <row r="14" spans="2:8" ht="12.75">
      <c r="B14" s="11" t="s">
        <v>34</v>
      </c>
      <c r="C14" s="12">
        <v>4</v>
      </c>
      <c r="D14" s="5">
        <v>4</v>
      </c>
      <c r="E14" s="6">
        <v>2</v>
      </c>
      <c r="F14" s="6" t="s">
        <v>76</v>
      </c>
      <c r="G14" s="14">
        <v>10</v>
      </c>
      <c r="H14" s="12" t="e">
        <f ca="1">INDIRECT(CONCATENATE("Лист1!B",MATCH(B14,#REF!,0)),1)</f>
        <v>#REF!</v>
      </c>
    </row>
    <row r="15" spans="2:8" ht="12.75">
      <c r="B15" s="16"/>
      <c r="C15" s="14"/>
      <c r="D15" s="5">
        <v>2.5</v>
      </c>
      <c r="E15" s="6" t="s">
        <v>3</v>
      </c>
      <c r="F15" s="6" t="s">
        <v>3</v>
      </c>
      <c r="H15" s="14"/>
    </row>
    <row r="16" spans="2:8" ht="12.75">
      <c r="B16" s="10"/>
      <c r="C16" s="9"/>
      <c r="D16" s="5">
        <v>1.5</v>
      </c>
      <c r="E16" s="6" t="s">
        <v>59</v>
      </c>
      <c r="F16" s="6" t="s">
        <v>59</v>
      </c>
      <c r="G16" s="9"/>
      <c r="H16" s="9"/>
    </row>
    <row r="17" spans="2:8" ht="12.75">
      <c r="B17" s="11" t="s">
        <v>36</v>
      </c>
      <c r="C17" s="12">
        <v>6</v>
      </c>
      <c r="D17" s="5">
        <v>6</v>
      </c>
      <c r="E17" s="6">
        <v>2</v>
      </c>
      <c r="F17" s="6" t="s">
        <v>76</v>
      </c>
      <c r="G17" s="14">
        <v>10</v>
      </c>
      <c r="H17" s="12" t="e">
        <f ca="1">INDIRECT(CONCATENATE("Лист1!B",MATCH(B17,#REF!,0)),1)</f>
        <v>#REF!</v>
      </c>
    </row>
    <row r="18" spans="2:8" ht="12.75">
      <c r="B18" s="16"/>
      <c r="C18" s="14"/>
      <c r="D18" s="5">
        <v>4</v>
      </c>
      <c r="E18" s="6" t="s">
        <v>3</v>
      </c>
      <c r="F18" s="6" t="s">
        <v>3</v>
      </c>
      <c r="H18" s="14"/>
    </row>
    <row r="19" spans="2:8" ht="12.75">
      <c r="B19" s="10"/>
      <c r="C19" s="9"/>
      <c r="D19" s="5">
        <v>2.5</v>
      </c>
      <c r="E19" s="6" t="s">
        <v>59</v>
      </c>
      <c r="F19" s="6" t="s">
        <v>59</v>
      </c>
      <c r="G19" s="9"/>
      <c r="H19" s="9"/>
    </row>
    <row r="20" spans="2:8" ht="12.75">
      <c r="B20" s="11" t="s">
        <v>37</v>
      </c>
      <c r="C20" s="12">
        <v>10</v>
      </c>
      <c r="D20" s="5">
        <v>10</v>
      </c>
      <c r="E20" s="6">
        <v>2</v>
      </c>
      <c r="F20" s="6" t="s">
        <v>76</v>
      </c>
      <c r="G20" s="14">
        <v>10</v>
      </c>
      <c r="H20" s="12" t="e">
        <f ca="1">INDIRECT(CONCATENATE("Лист1!B",MATCH(B20,#REF!,0)),1)</f>
        <v>#REF!</v>
      </c>
    </row>
    <row r="21" spans="2:8" ht="12.75">
      <c r="B21" s="16"/>
      <c r="C21" s="14"/>
      <c r="D21" s="5">
        <v>6</v>
      </c>
      <c r="E21" s="6" t="s">
        <v>3</v>
      </c>
      <c r="F21" s="6" t="s">
        <v>3</v>
      </c>
      <c r="H21" s="14"/>
    </row>
    <row r="22" spans="2:8" ht="12.75">
      <c r="B22" s="10"/>
      <c r="C22" s="9"/>
      <c r="D22" s="5">
        <v>4</v>
      </c>
      <c r="E22" s="6" t="s">
        <v>59</v>
      </c>
      <c r="F22" s="6" t="s">
        <v>59</v>
      </c>
      <c r="G22" s="9"/>
      <c r="H22" s="9"/>
    </row>
    <row r="23" spans="2:8" ht="12.75">
      <c r="B23" s="11" t="s">
        <v>38</v>
      </c>
      <c r="C23" s="12">
        <v>16</v>
      </c>
      <c r="D23" s="5">
        <v>16</v>
      </c>
      <c r="E23" s="6">
        <v>2</v>
      </c>
      <c r="F23" s="6" t="s">
        <v>76</v>
      </c>
      <c r="G23" s="14">
        <v>10</v>
      </c>
      <c r="H23" s="12" t="e">
        <f ca="1">INDIRECT(CONCATENATE("Лист1!B",MATCH(B23,#REF!,0)),1)</f>
        <v>#REF!</v>
      </c>
    </row>
    <row r="24" spans="2:8" ht="12.75">
      <c r="B24" s="16"/>
      <c r="C24" s="14"/>
      <c r="D24" s="5">
        <v>10</v>
      </c>
      <c r="E24" s="6" t="s">
        <v>3</v>
      </c>
      <c r="F24" s="6" t="s">
        <v>3</v>
      </c>
      <c r="H24" s="14"/>
    </row>
    <row r="25" spans="2:8" ht="12.75">
      <c r="B25" s="10"/>
      <c r="C25" s="10"/>
      <c r="D25" s="5">
        <v>6</v>
      </c>
      <c r="E25" s="6" t="s">
        <v>59</v>
      </c>
      <c r="F25" s="6" t="s">
        <v>59</v>
      </c>
      <c r="G25" s="9"/>
      <c r="H25" s="9"/>
    </row>
    <row r="26" spans="1:9" ht="12.75">
      <c r="A26" s="40" t="s">
        <v>72</v>
      </c>
      <c r="B26" s="40"/>
      <c r="C26" s="40"/>
      <c r="D26" s="40"/>
      <c r="E26" s="40"/>
      <c r="F26" s="40"/>
      <c r="G26" s="40"/>
      <c r="H26" s="41"/>
      <c r="I26" s="13"/>
    </row>
    <row r="27" spans="1:8" ht="36">
      <c r="A27" s="3"/>
      <c r="B27" s="4" t="s">
        <v>5</v>
      </c>
      <c r="C27" s="4" t="s">
        <v>73</v>
      </c>
      <c r="D27" s="4" t="s">
        <v>6</v>
      </c>
      <c r="E27" s="4" t="s">
        <v>74</v>
      </c>
      <c r="F27" s="4" t="s">
        <v>75</v>
      </c>
      <c r="G27" s="4" t="s">
        <v>7</v>
      </c>
      <c r="H27" s="1" t="s">
        <v>122</v>
      </c>
    </row>
    <row r="28" spans="2:8" ht="12.75">
      <c r="B28" s="11" t="s">
        <v>40</v>
      </c>
      <c r="C28" s="12">
        <v>25</v>
      </c>
      <c r="D28" s="5">
        <v>25</v>
      </c>
      <c r="E28" s="6">
        <v>2</v>
      </c>
      <c r="F28" s="6" t="s">
        <v>76</v>
      </c>
      <c r="G28" s="14">
        <v>10</v>
      </c>
      <c r="H28" s="12" t="e">
        <f ca="1">INDIRECT(CONCATENATE("Лист1!B",MATCH(B28,#REF!,0)),1)</f>
        <v>#REF!</v>
      </c>
    </row>
    <row r="29" spans="2:8" ht="12.75">
      <c r="B29" s="16"/>
      <c r="C29" s="14"/>
      <c r="D29" s="5">
        <v>16</v>
      </c>
      <c r="E29" s="6" t="s">
        <v>3</v>
      </c>
      <c r="F29" s="6" t="s">
        <v>3</v>
      </c>
      <c r="H29" s="14"/>
    </row>
    <row r="30" spans="2:8" ht="12.75">
      <c r="B30" s="10"/>
      <c r="C30" s="9"/>
      <c r="D30" s="5">
        <v>10</v>
      </c>
      <c r="E30" s="6" t="s">
        <v>59</v>
      </c>
      <c r="F30" s="6" t="s">
        <v>59</v>
      </c>
      <c r="G30" s="9"/>
      <c r="H30" s="9"/>
    </row>
    <row r="31" spans="2:8" ht="12.75">
      <c r="B31" s="11" t="s">
        <v>42</v>
      </c>
      <c r="C31" s="12">
        <v>35</v>
      </c>
      <c r="D31" s="5">
        <v>35</v>
      </c>
      <c r="E31" s="6">
        <v>2</v>
      </c>
      <c r="F31" s="6" t="s">
        <v>76</v>
      </c>
      <c r="G31" s="14">
        <v>10</v>
      </c>
      <c r="H31" s="12" t="e">
        <f ca="1">INDIRECT(CONCATENATE("Лист1!B",MATCH(B31,#REF!,0)),1)</f>
        <v>#REF!</v>
      </c>
    </row>
    <row r="32" spans="2:8" ht="12.75">
      <c r="B32" s="16"/>
      <c r="C32" s="14"/>
      <c r="D32" s="5">
        <v>25</v>
      </c>
      <c r="E32" s="6" t="s">
        <v>3</v>
      </c>
      <c r="F32" s="6" t="s">
        <v>76</v>
      </c>
      <c r="H32" s="14"/>
    </row>
    <row r="33" spans="2:8" ht="12.75">
      <c r="B33" s="10"/>
      <c r="C33" s="10"/>
      <c r="D33" s="5">
        <v>16</v>
      </c>
      <c r="E33" s="6" t="s">
        <v>59</v>
      </c>
      <c r="F33" s="6" t="s">
        <v>59</v>
      </c>
      <c r="G33" s="9"/>
      <c r="H33" s="9"/>
    </row>
    <row r="34" spans="1:9" ht="12.75">
      <c r="A34" s="40" t="s">
        <v>72</v>
      </c>
      <c r="B34" s="40"/>
      <c r="C34" s="40"/>
      <c r="D34" s="40"/>
      <c r="E34" s="40"/>
      <c r="F34" s="40"/>
      <c r="G34" s="40"/>
      <c r="H34" s="41"/>
      <c r="I34" s="13"/>
    </row>
    <row r="35" spans="1:8" ht="36">
      <c r="A35" s="3"/>
      <c r="B35" s="4" t="s">
        <v>5</v>
      </c>
      <c r="C35" s="4" t="s">
        <v>73</v>
      </c>
      <c r="D35" s="4" t="s">
        <v>6</v>
      </c>
      <c r="E35" s="4" t="s">
        <v>74</v>
      </c>
      <c r="F35" s="4" t="s">
        <v>75</v>
      </c>
      <c r="G35" s="4" t="s">
        <v>7</v>
      </c>
      <c r="H35" s="1" t="s">
        <v>122</v>
      </c>
    </row>
    <row r="36" spans="2:8" ht="12.75">
      <c r="B36" s="11" t="s">
        <v>62</v>
      </c>
      <c r="C36" s="12" t="s">
        <v>77</v>
      </c>
      <c r="D36" s="5">
        <v>16</v>
      </c>
      <c r="E36" s="6">
        <v>2</v>
      </c>
      <c r="F36" s="6" t="s">
        <v>78</v>
      </c>
      <c r="G36" s="14">
        <v>10</v>
      </c>
      <c r="H36" s="12" t="e">
        <f ca="1">INDIRECT(CONCATENATE("Лист1!B",MATCH(B36,#REF!,0)),1)</f>
        <v>#REF!</v>
      </c>
    </row>
    <row r="37" spans="2:8" ht="12.75">
      <c r="B37" s="16"/>
      <c r="C37" s="14"/>
      <c r="D37" s="5">
        <v>10</v>
      </c>
      <c r="E37" s="6" t="s">
        <v>76</v>
      </c>
      <c r="F37" s="6" t="s">
        <v>76</v>
      </c>
      <c r="H37" s="14"/>
    </row>
    <row r="38" spans="2:8" ht="12.75">
      <c r="B38" s="10"/>
      <c r="C38" s="9"/>
      <c r="D38" s="5">
        <v>6</v>
      </c>
      <c r="E38" s="6" t="s">
        <v>76</v>
      </c>
      <c r="F38" s="6" t="s">
        <v>76</v>
      </c>
      <c r="G38" s="9"/>
      <c r="H38" s="9"/>
    </row>
    <row r="39" spans="2:8" ht="12.75">
      <c r="B39" s="11" t="s">
        <v>63</v>
      </c>
      <c r="C39" s="12" t="s">
        <v>79</v>
      </c>
      <c r="D39" s="5">
        <v>25</v>
      </c>
      <c r="E39" s="6">
        <v>2</v>
      </c>
      <c r="F39" s="6" t="s">
        <v>78</v>
      </c>
      <c r="G39" s="14">
        <v>10</v>
      </c>
      <c r="H39" s="12" t="e">
        <f ca="1">INDIRECT(CONCATENATE("Лист1!B",MATCH(B39,#REF!,0)),1)</f>
        <v>#REF!</v>
      </c>
    </row>
    <row r="40" spans="2:8" ht="12.75">
      <c r="B40" s="16"/>
      <c r="C40" s="14"/>
      <c r="D40" s="5">
        <v>16</v>
      </c>
      <c r="E40" s="6" t="s">
        <v>76</v>
      </c>
      <c r="F40" s="6" t="s">
        <v>76</v>
      </c>
      <c r="H40" s="14"/>
    </row>
    <row r="41" spans="2:8" ht="12.75">
      <c r="B41" s="10"/>
      <c r="C41" s="9"/>
      <c r="D41" s="5">
        <v>10</v>
      </c>
      <c r="E41" s="6" t="s">
        <v>76</v>
      </c>
      <c r="F41" s="6" t="s">
        <v>76</v>
      </c>
      <c r="G41" s="9"/>
      <c r="H41" s="9"/>
    </row>
    <row r="42" spans="2:8" ht="12.75">
      <c r="B42" s="11" t="s">
        <v>64</v>
      </c>
      <c r="C42" s="12" t="s">
        <v>80</v>
      </c>
      <c r="D42" s="5">
        <v>35</v>
      </c>
      <c r="E42" s="6">
        <v>2</v>
      </c>
      <c r="F42" s="6" t="s">
        <v>78</v>
      </c>
      <c r="G42" s="14">
        <v>10</v>
      </c>
      <c r="H42" s="12" t="e">
        <f ca="1">INDIRECT(CONCATENATE("Лист1!B",MATCH(B42,#REF!,0)),1)</f>
        <v>#REF!</v>
      </c>
    </row>
    <row r="43" spans="2:8" ht="12.75">
      <c r="B43" s="16"/>
      <c r="C43" s="14"/>
      <c r="D43" s="5">
        <v>25</v>
      </c>
      <c r="E43" s="6" t="s">
        <v>76</v>
      </c>
      <c r="F43" s="6" t="s">
        <v>76</v>
      </c>
      <c r="H43" s="14"/>
    </row>
    <row r="44" spans="2:8" ht="12.75">
      <c r="B44" s="10"/>
      <c r="C44" s="9"/>
      <c r="D44" s="5">
        <v>16</v>
      </c>
      <c r="E44" s="6" t="s">
        <v>76</v>
      </c>
      <c r="F44" s="6" t="s">
        <v>76</v>
      </c>
      <c r="G44" s="9"/>
      <c r="H44" s="9"/>
    </row>
    <row r="45" spans="1:9" ht="12.75">
      <c r="A45" s="40" t="s">
        <v>81</v>
      </c>
      <c r="B45" s="40"/>
      <c r="C45" s="40"/>
      <c r="D45" s="40"/>
      <c r="E45" s="40"/>
      <c r="F45" s="40"/>
      <c r="G45" s="40"/>
      <c r="H45" s="41"/>
      <c r="I45" s="13"/>
    </row>
    <row r="46" spans="1:8" ht="36">
      <c r="A46" s="3"/>
      <c r="B46" s="4" t="s">
        <v>5</v>
      </c>
      <c r="C46" s="4"/>
      <c r="D46" s="4" t="s">
        <v>6</v>
      </c>
      <c r="E46" s="4"/>
      <c r="F46" s="4" t="s">
        <v>4</v>
      </c>
      <c r="G46" s="4" t="s">
        <v>7</v>
      </c>
      <c r="H46" s="1" t="s">
        <v>122</v>
      </c>
    </row>
    <row r="47" spans="2:8" ht="26.25" customHeight="1">
      <c r="B47" s="2" t="s">
        <v>120</v>
      </c>
      <c r="C47" s="2"/>
      <c r="D47" s="5" t="s">
        <v>82</v>
      </c>
      <c r="E47" s="5"/>
      <c r="F47" s="5">
        <v>3</v>
      </c>
      <c r="G47" s="5"/>
      <c r="H47" s="12" t="e">
        <f ca="1">INDIRECT(CONCATENATE("Лист1!B",MATCH(B47,#REF!,0)),1)</f>
        <v>#REF!</v>
      </c>
    </row>
    <row r="48" spans="2:8" ht="26.25" customHeight="1">
      <c r="B48" s="2" t="s">
        <v>121</v>
      </c>
      <c r="C48" s="2"/>
      <c r="D48" s="5" t="s">
        <v>82</v>
      </c>
      <c r="E48" s="5"/>
      <c r="F48" s="5">
        <v>5</v>
      </c>
      <c r="G48" s="5"/>
      <c r="H48" s="12" t="e">
        <f ca="1">INDIRECT(CONCATENATE("Лист1!B",MATCH(B48,#REF!,0)),1)</f>
        <v>#REF!</v>
      </c>
    </row>
    <row r="49" spans="1:9" ht="12.75">
      <c r="A49" s="40" t="s">
        <v>85</v>
      </c>
      <c r="B49" s="40"/>
      <c r="C49" s="40"/>
      <c r="D49" s="40"/>
      <c r="E49" s="40"/>
      <c r="F49" s="40"/>
      <c r="G49" s="40"/>
      <c r="H49" s="41"/>
      <c r="I49" s="13"/>
    </row>
    <row r="50" spans="1:8" ht="36">
      <c r="A50" s="3"/>
      <c r="B50" s="4" t="s">
        <v>5</v>
      </c>
      <c r="C50" s="4" t="s">
        <v>73</v>
      </c>
      <c r="D50" s="4" t="s">
        <v>6</v>
      </c>
      <c r="E50" s="4" t="s">
        <v>74</v>
      </c>
      <c r="F50" s="4" t="s">
        <v>75</v>
      </c>
      <c r="G50" s="4" t="s">
        <v>7</v>
      </c>
      <c r="H50" s="1" t="s">
        <v>122</v>
      </c>
    </row>
    <row r="51" spans="2:11" ht="12.75">
      <c r="B51" s="11" t="s">
        <v>66</v>
      </c>
      <c r="C51" s="12">
        <v>2.5</v>
      </c>
      <c r="D51" s="5">
        <v>2.5</v>
      </c>
      <c r="E51" s="6">
        <v>2</v>
      </c>
      <c r="F51" s="6" t="s">
        <v>76</v>
      </c>
      <c r="G51" s="14">
        <v>50</v>
      </c>
      <c r="H51" s="12" t="e">
        <f ca="1">INDIRECT(CONCATENATE("Лист1!B",MATCH(B51,#REF!,0)),1)</f>
        <v>#REF!</v>
      </c>
      <c r="I51" t="e">
        <f>H51*11.5</f>
        <v>#REF!</v>
      </c>
      <c r="J51" t="e">
        <f>I51/1.2</f>
        <v>#REF!</v>
      </c>
      <c r="K51" t="e">
        <f>J51*0.85</f>
        <v>#REF!</v>
      </c>
    </row>
    <row r="52" spans="2:8" ht="12.75">
      <c r="B52" s="16"/>
      <c r="C52" s="14"/>
      <c r="D52" s="5">
        <v>1.5</v>
      </c>
      <c r="E52" s="6" t="s">
        <v>61</v>
      </c>
      <c r="F52" s="6" t="s">
        <v>61</v>
      </c>
      <c r="H52" s="14"/>
    </row>
    <row r="53" spans="2:8" ht="12.75">
      <c r="B53" s="10"/>
      <c r="C53" s="9"/>
      <c r="D53" s="5">
        <v>1</v>
      </c>
      <c r="E53" s="6" t="s">
        <v>2</v>
      </c>
      <c r="F53" s="6" t="s">
        <v>2</v>
      </c>
      <c r="G53" s="9"/>
      <c r="H53" s="9"/>
    </row>
    <row r="54" spans="2:11" ht="12.75">
      <c r="B54" s="11" t="s">
        <v>67</v>
      </c>
      <c r="C54" s="12">
        <v>4</v>
      </c>
      <c r="D54" s="5">
        <v>4</v>
      </c>
      <c r="E54" s="6">
        <v>2</v>
      </c>
      <c r="F54" s="6" t="s">
        <v>76</v>
      </c>
      <c r="G54" s="14">
        <v>50</v>
      </c>
      <c r="H54" s="12" t="e">
        <f ca="1">INDIRECT(CONCATENATE("Лист1!B",MATCH(B54,#REF!,0)),1)</f>
        <v>#REF!</v>
      </c>
      <c r="I54" t="e">
        <f>H54*11.5</f>
        <v>#REF!</v>
      </c>
      <c r="J54" t="e">
        <f>I54/1.2</f>
        <v>#REF!</v>
      </c>
      <c r="K54" t="e">
        <f>J54*0.85</f>
        <v>#REF!</v>
      </c>
    </row>
    <row r="55" spans="2:8" ht="12.75">
      <c r="B55" s="16"/>
      <c r="C55" s="14"/>
      <c r="D55" s="5">
        <v>2.5</v>
      </c>
      <c r="E55" s="6" t="s">
        <v>76</v>
      </c>
      <c r="F55" s="6" t="s">
        <v>76</v>
      </c>
      <c r="H55" s="14"/>
    </row>
    <row r="56" spans="2:8" ht="12.75">
      <c r="B56" s="10"/>
      <c r="C56" s="9"/>
      <c r="D56" s="5">
        <v>1.5</v>
      </c>
      <c r="E56" s="6" t="s">
        <v>61</v>
      </c>
      <c r="F56" s="6" t="s">
        <v>61</v>
      </c>
      <c r="G56" s="9"/>
      <c r="H56" s="9"/>
    </row>
    <row r="57" spans="2:11" ht="12.75">
      <c r="B57" s="11" t="s">
        <v>68</v>
      </c>
      <c r="C57" s="12">
        <v>6</v>
      </c>
      <c r="D57" s="5">
        <v>6</v>
      </c>
      <c r="E57" s="6">
        <v>2</v>
      </c>
      <c r="F57" s="6" t="s">
        <v>76</v>
      </c>
      <c r="G57" s="14">
        <v>50</v>
      </c>
      <c r="H57" s="12" t="e">
        <f ca="1">INDIRECT(CONCATENATE("Лист1!B",MATCH(B57,#REF!,0)),1)</f>
        <v>#REF!</v>
      </c>
      <c r="I57" t="e">
        <f>H57*11.5</f>
        <v>#REF!</v>
      </c>
      <c r="J57" t="e">
        <f>I57/1.2</f>
        <v>#REF!</v>
      </c>
      <c r="K57" t="e">
        <f>J57*0.85</f>
        <v>#REF!</v>
      </c>
    </row>
    <row r="58" spans="2:8" ht="12.75">
      <c r="B58" s="16"/>
      <c r="C58" s="14"/>
      <c r="D58" s="5">
        <v>4</v>
      </c>
      <c r="E58" s="6" t="s">
        <v>76</v>
      </c>
      <c r="F58" s="6" t="s">
        <v>76</v>
      </c>
      <c r="H58" s="14"/>
    </row>
    <row r="59" spans="2:8" ht="12.75">
      <c r="B59" s="10"/>
      <c r="C59" s="9"/>
      <c r="D59" s="5">
        <v>2.5</v>
      </c>
      <c r="E59" s="6" t="s">
        <v>61</v>
      </c>
      <c r="F59" s="6" t="s">
        <v>61</v>
      </c>
      <c r="G59" s="9"/>
      <c r="H59" s="9"/>
    </row>
    <row r="60" spans="2:11" ht="12.75">
      <c r="B60" s="11" t="s">
        <v>69</v>
      </c>
      <c r="C60" s="12">
        <v>16</v>
      </c>
      <c r="D60" s="5">
        <v>16</v>
      </c>
      <c r="E60" s="6">
        <v>2</v>
      </c>
      <c r="F60" s="6" t="s">
        <v>78</v>
      </c>
      <c r="G60" s="14">
        <v>25</v>
      </c>
      <c r="H60" s="12" t="e">
        <f ca="1">INDIRECT(CONCATENATE("Лист1!B",MATCH(B60,#REF!,0)),1)</f>
        <v>#REF!</v>
      </c>
      <c r="I60" t="e">
        <f>H60*11.5</f>
        <v>#REF!</v>
      </c>
      <c r="J60" t="e">
        <f>I60/1.2</f>
        <v>#REF!</v>
      </c>
      <c r="K60" t="e">
        <f>J60*0.85</f>
        <v>#REF!</v>
      </c>
    </row>
    <row r="61" spans="2:8" ht="12.75">
      <c r="B61" s="16"/>
      <c r="C61" s="14"/>
      <c r="D61" s="5">
        <v>10</v>
      </c>
      <c r="E61" s="6" t="s">
        <v>76</v>
      </c>
      <c r="F61" s="6" t="s">
        <v>76</v>
      </c>
      <c r="H61" s="14"/>
    </row>
    <row r="62" spans="2:8" ht="12.75">
      <c r="B62" s="10"/>
      <c r="C62" s="9"/>
      <c r="D62" s="5">
        <v>6</v>
      </c>
      <c r="E62" s="6" t="s">
        <v>76</v>
      </c>
      <c r="F62" s="6" t="s">
        <v>76</v>
      </c>
      <c r="G62" s="9"/>
      <c r="H62" s="9"/>
    </row>
    <row r="63" spans="2:11" ht="12.75">
      <c r="B63" s="11" t="s">
        <v>70</v>
      </c>
      <c r="C63" s="12">
        <v>25</v>
      </c>
      <c r="D63" s="5">
        <v>25</v>
      </c>
      <c r="E63" s="6">
        <v>2</v>
      </c>
      <c r="F63" s="6" t="s">
        <v>78</v>
      </c>
      <c r="G63" s="14">
        <v>10</v>
      </c>
      <c r="H63" s="12" t="e">
        <f ca="1">INDIRECT(CONCATENATE("Лист1!B",MATCH(B63,#REF!,0)),1)</f>
        <v>#REF!</v>
      </c>
      <c r="I63" t="e">
        <f>H63*11.5</f>
        <v>#REF!</v>
      </c>
      <c r="J63" t="e">
        <f>I63/1.2</f>
        <v>#REF!</v>
      </c>
      <c r="K63" t="e">
        <f>J63*0.85</f>
        <v>#REF!</v>
      </c>
    </row>
    <row r="64" spans="2:8" ht="12.75">
      <c r="B64" s="16"/>
      <c r="C64" s="14"/>
      <c r="D64" s="5">
        <v>16</v>
      </c>
      <c r="E64" s="6" t="s">
        <v>76</v>
      </c>
      <c r="F64" s="6" t="s">
        <v>76</v>
      </c>
      <c r="H64" s="14"/>
    </row>
    <row r="65" spans="2:8" ht="12.75">
      <c r="B65" s="10"/>
      <c r="C65" s="9"/>
      <c r="D65" s="5">
        <v>10</v>
      </c>
      <c r="E65" s="6" t="s">
        <v>76</v>
      </c>
      <c r="F65" s="6" t="s">
        <v>76</v>
      </c>
      <c r="G65" s="9"/>
      <c r="H65" s="9"/>
    </row>
    <row r="66" spans="1:9" ht="12.75">
      <c r="A66" s="40" t="s">
        <v>84</v>
      </c>
      <c r="B66" s="40"/>
      <c r="C66" s="40"/>
      <c r="D66" s="40"/>
      <c r="E66" s="40"/>
      <c r="F66" s="40"/>
      <c r="G66" s="40"/>
      <c r="H66" s="41"/>
      <c r="I66" s="13"/>
    </row>
    <row r="67" spans="1:8" ht="36">
      <c r="A67" s="3"/>
      <c r="B67" s="4" t="s">
        <v>5</v>
      </c>
      <c r="C67" s="4" t="s">
        <v>73</v>
      </c>
      <c r="D67" s="4" t="s">
        <v>6</v>
      </c>
      <c r="E67" s="4" t="s">
        <v>74</v>
      </c>
      <c r="F67" s="4" t="s">
        <v>75</v>
      </c>
      <c r="G67" s="4" t="s">
        <v>7</v>
      </c>
      <c r="H67" s="1" t="s">
        <v>122</v>
      </c>
    </row>
    <row r="68" spans="2:8" ht="12.75">
      <c r="B68" s="11" t="s">
        <v>53</v>
      </c>
      <c r="C68" s="12">
        <v>2.5</v>
      </c>
      <c r="D68" s="5">
        <v>2.5</v>
      </c>
      <c r="E68" s="6">
        <v>2</v>
      </c>
      <c r="F68" s="6" t="s">
        <v>76</v>
      </c>
      <c r="G68" s="14">
        <v>10</v>
      </c>
      <c r="H68" s="12" t="e">
        <f ca="1">INDIRECT(CONCATENATE("Лист1!B",MATCH(B68,#REF!,0)),1)</f>
        <v>#REF!</v>
      </c>
    </row>
    <row r="69" spans="2:8" ht="12.75">
      <c r="B69" s="16"/>
      <c r="C69" s="14"/>
      <c r="D69" s="5">
        <v>1.5</v>
      </c>
      <c r="E69" s="6" t="s">
        <v>61</v>
      </c>
      <c r="F69" s="6" t="s">
        <v>61</v>
      </c>
      <c r="H69" s="14"/>
    </row>
    <row r="70" spans="2:8" ht="12.75">
      <c r="B70" s="10"/>
      <c r="C70" s="9"/>
      <c r="D70" s="5">
        <v>1</v>
      </c>
      <c r="E70" s="6" t="s">
        <v>2</v>
      </c>
      <c r="F70" s="6" t="s">
        <v>2</v>
      </c>
      <c r="G70" s="9"/>
      <c r="H70" s="9"/>
    </row>
    <row r="71" spans="2:8" ht="12.75">
      <c r="B71" s="11" t="s">
        <v>54</v>
      </c>
      <c r="C71" s="12">
        <v>4</v>
      </c>
      <c r="D71" s="5">
        <v>4</v>
      </c>
      <c r="E71" s="6">
        <v>2</v>
      </c>
      <c r="F71" s="6" t="s">
        <v>76</v>
      </c>
      <c r="G71" s="14">
        <v>10</v>
      </c>
      <c r="H71" s="12" t="e">
        <f ca="1">INDIRECT(CONCATENATE("Лист1!B",MATCH(B71,#REF!,0)),1)</f>
        <v>#REF!</v>
      </c>
    </row>
    <row r="72" spans="2:8" ht="12.75">
      <c r="B72" s="16"/>
      <c r="C72" s="14"/>
      <c r="D72" s="5">
        <v>2.5</v>
      </c>
      <c r="E72" s="6" t="s">
        <v>76</v>
      </c>
      <c r="F72" s="6" t="s">
        <v>76</v>
      </c>
      <c r="H72" s="14"/>
    </row>
    <row r="73" spans="2:8" ht="12.75">
      <c r="B73" s="10"/>
      <c r="C73" s="9"/>
      <c r="D73" s="5">
        <v>1.5</v>
      </c>
      <c r="E73" s="6" t="s">
        <v>61</v>
      </c>
      <c r="F73" s="6" t="s">
        <v>61</v>
      </c>
      <c r="G73" s="9"/>
      <c r="H73" s="9"/>
    </row>
    <row r="74" spans="2:8" ht="12.75">
      <c r="B74" s="11" t="s">
        <v>55</v>
      </c>
      <c r="C74" s="12">
        <v>6</v>
      </c>
      <c r="D74" s="5">
        <v>6</v>
      </c>
      <c r="E74" s="6">
        <v>2</v>
      </c>
      <c r="F74" s="6" t="s">
        <v>76</v>
      </c>
      <c r="G74" s="14">
        <v>10</v>
      </c>
      <c r="H74" s="12" t="e">
        <f ca="1">INDIRECT(CONCATENATE("Лист1!B",MATCH(B74,#REF!,0)),1)</f>
        <v>#REF!</v>
      </c>
    </row>
    <row r="75" spans="2:8" ht="12.75">
      <c r="B75" s="16"/>
      <c r="C75" s="14"/>
      <c r="D75" s="5">
        <v>4</v>
      </c>
      <c r="E75" s="6" t="s">
        <v>76</v>
      </c>
      <c r="F75" s="6" t="s">
        <v>76</v>
      </c>
      <c r="H75" s="14"/>
    </row>
    <row r="76" spans="2:8" ht="12.75">
      <c r="B76" s="10"/>
      <c r="C76" s="9"/>
      <c r="D76" s="5">
        <v>2.5</v>
      </c>
      <c r="E76" s="6" t="s">
        <v>61</v>
      </c>
      <c r="F76" s="6" t="s">
        <v>61</v>
      </c>
      <c r="G76" s="9"/>
      <c r="H76" s="9"/>
    </row>
    <row r="77" spans="1:9" ht="12.75">
      <c r="A77" s="40" t="s">
        <v>83</v>
      </c>
      <c r="B77" s="40"/>
      <c r="C77" s="40"/>
      <c r="D77" s="40"/>
      <c r="E77" s="40"/>
      <c r="F77" s="40"/>
      <c r="G77" s="40"/>
      <c r="H77" s="41"/>
      <c r="I77" s="13"/>
    </row>
    <row r="78" spans="1:8" ht="36">
      <c r="A78" s="3"/>
      <c r="B78" s="4" t="s">
        <v>5</v>
      </c>
      <c r="C78" s="4" t="s">
        <v>73</v>
      </c>
      <c r="D78" s="4" t="s">
        <v>6</v>
      </c>
      <c r="E78" s="4" t="s">
        <v>74</v>
      </c>
      <c r="F78" s="4" t="s">
        <v>75</v>
      </c>
      <c r="G78" s="4" t="s">
        <v>4</v>
      </c>
      <c r="H78" s="1" t="s">
        <v>122</v>
      </c>
    </row>
    <row r="79" spans="2:8" ht="12.75">
      <c r="B79" s="11" t="s">
        <v>13</v>
      </c>
      <c r="C79" s="12">
        <v>4</v>
      </c>
      <c r="D79" s="5">
        <v>4</v>
      </c>
      <c r="E79" s="6">
        <v>2</v>
      </c>
      <c r="F79" s="6" t="s">
        <v>76</v>
      </c>
      <c r="G79" s="12">
        <v>1</v>
      </c>
      <c r="H79" s="12" t="e">
        <f ca="1">INDIRECT(CONCATENATE("Лист1!B",MATCH(B79,#REF!,0)),1)</f>
        <v>#REF!</v>
      </c>
    </row>
    <row r="80" spans="2:8" ht="12.75">
      <c r="B80" s="16"/>
      <c r="C80" s="14"/>
      <c r="D80" s="5">
        <v>2.5</v>
      </c>
      <c r="E80" s="6" t="s">
        <v>76</v>
      </c>
      <c r="F80" s="6" t="s">
        <v>76</v>
      </c>
      <c r="G80" s="16"/>
      <c r="H80" s="16"/>
    </row>
    <row r="81" spans="2:8" ht="12.75">
      <c r="B81" s="10"/>
      <c r="C81" s="9"/>
      <c r="D81" s="5">
        <v>1.5</v>
      </c>
      <c r="E81" s="6" t="s">
        <v>61</v>
      </c>
      <c r="F81" s="6" t="s">
        <v>61</v>
      </c>
      <c r="G81" s="9"/>
      <c r="H81" s="10"/>
    </row>
    <row r="82" spans="2:8" ht="12.75">
      <c r="B82" s="11" t="s">
        <v>16</v>
      </c>
      <c r="C82" s="12">
        <v>6</v>
      </c>
      <c r="D82" s="5">
        <v>6</v>
      </c>
      <c r="E82" s="6">
        <v>2</v>
      </c>
      <c r="F82" s="6" t="s">
        <v>76</v>
      </c>
      <c r="G82" s="12">
        <v>1</v>
      </c>
      <c r="H82" s="12" t="e">
        <f ca="1">INDIRECT(CONCATENATE("Лист1!B",MATCH(B82,#REF!,0)),1)</f>
        <v>#REF!</v>
      </c>
    </row>
    <row r="83" spans="2:8" ht="12.75">
      <c r="B83" s="16"/>
      <c r="C83" s="14"/>
      <c r="D83" s="5">
        <v>4</v>
      </c>
      <c r="E83" s="6" t="s">
        <v>76</v>
      </c>
      <c r="F83" s="6" t="s">
        <v>76</v>
      </c>
      <c r="G83" s="16"/>
      <c r="H83" s="16"/>
    </row>
    <row r="84" spans="2:8" ht="12.75">
      <c r="B84" s="10"/>
      <c r="C84" s="9"/>
      <c r="D84" s="5">
        <v>2.5</v>
      </c>
      <c r="E84" s="6" t="s">
        <v>61</v>
      </c>
      <c r="F84" s="6" t="s">
        <v>61</v>
      </c>
      <c r="G84" s="9"/>
      <c r="H84" s="10"/>
    </row>
    <row r="85" spans="2:8" ht="12.75">
      <c r="B85" s="11" t="s">
        <v>19</v>
      </c>
      <c r="C85" s="12">
        <v>16</v>
      </c>
      <c r="D85" s="5">
        <v>16</v>
      </c>
      <c r="E85" s="6">
        <v>2</v>
      </c>
      <c r="F85" s="6" t="s">
        <v>78</v>
      </c>
      <c r="G85" s="12">
        <v>1</v>
      </c>
      <c r="H85" s="12" t="e">
        <f ca="1">INDIRECT(CONCATENATE("Лист1!B",MATCH(B85,#REF!,0)),1)</f>
        <v>#REF!</v>
      </c>
    </row>
    <row r="86" spans="2:8" ht="12.75">
      <c r="B86" s="16"/>
      <c r="C86" s="14"/>
      <c r="D86" s="5">
        <v>10</v>
      </c>
      <c r="E86" s="6" t="s">
        <v>76</v>
      </c>
      <c r="F86" s="6" t="s">
        <v>76</v>
      </c>
      <c r="G86" s="16"/>
      <c r="H86" s="16"/>
    </row>
    <row r="87" spans="2:8" ht="12.75">
      <c r="B87" s="10"/>
      <c r="C87" s="9"/>
      <c r="D87" s="5">
        <v>6</v>
      </c>
      <c r="E87" s="6" t="s">
        <v>76</v>
      </c>
      <c r="F87" s="6" t="s">
        <v>76</v>
      </c>
      <c r="G87" s="9"/>
      <c r="H87" s="10"/>
    </row>
    <row r="88" spans="2:8" ht="12.75">
      <c r="B88" s="11" t="s">
        <v>14</v>
      </c>
      <c r="C88" s="12">
        <v>4</v>
      </c>
      <c r="D88" s="5">
        <v>4</v>
      </c>
      <c r="E88" s="6" t="s">
        <v>61</v>
      </c>
      <c r="F88" s="6" t="s">
        <v>61</v>
      </c>
      <c r="G88" s="12">
        <v>2</v>
      </c>
      <c r="H88" s="12" t="e">
        <f ca="1">INDIRECT(CONCATENATE("Лист1!B",MATCH(B88,#REF!,0)),1)</f>
        <v>#REF!</v>
      </c>
    </row>
    <row r="89" spans="2:8" ht="12.75">
      <c r="B89" s="16"/>
      <c r="C89" s="14"/>
      <c r="D89" s="5">
        <v>2.5</v>
      </c>
      <c r="E89" s="6" t="s">
        <v>61</v>
      </c>
      <c r="F89" s="6" t="s">
        <v>61</v>
      </c>
      <c r="G89" s="16"/>
      <c r="H89" s="16"/>
    </row>
    <row r="90" spans="2:8" ht="12.75">
      <c r="B90" s="10"/>
      <c r="C90" s="9"/>
      <c r="D90" s="5">
        <v>1.5</v>
      </c>
      <c r="E90" s="6" t="s">
        <v>1</v>
      </c>
      <c r="F90" s="6" t="s">
        <v>1</v>
      </c>
      <c r="G90" s="9"/>
      <c r="H90" s="10"/>
    </row>
    <row r="91" spans="2:8" ht="12.75">
      <c r="B91" s="11" t="s">
        <v>17</v>
      </c>
      <c r="C91" s="12">
        <v>6</v>
      </c>
      <c r="D91" s="5">
        <v>6</v>
      </c>
      <c r="E91" s="6" t="s">
        <v>61</v>
      </c>
      <c r="F91" s="6" t="s">
        <v>61</v>
      </c>
      <c r="G91" s="12">
        <v>2</v>
      </c>
      <c r="H91" s="12" t="e">
        <f ca="1">INDIRECT(CONCATENATE("Лист1!B",MATCH(B91,#REF!,0)),1)</f>
        <v>#REF!</v>
      </c>
    </row>
    <row r="92" spans="2:8" ht="12.75">
      <c r="B92" s="16"/>
      <c r="C92" s="14"/>
      <c r="D92" s="5">
        <v>4</v>
      </c>
      <c r="E92" s="6" t="s">
        <v>61</v>
      </c>
      <c r="F92" s="6" t="s">
        <v>61</v>
      </c>
      <c r="G92" s="16"/>
      <c r="H92" s="16"/>
    </row>
    <row r="93" spans="2:8" ht="12.75">
      <c r="B93" s="10"/>
      <c r="C93" s="9"/>
      <c r="D93" s="5">
        <v>2.5</v>
      </c>
      <c r="E93" s="6" t="s">
        <v>1</v>
      </c>
      <c r="F93" s="6" t="s">
        <v>1</v>
      </c>
      <c r="G93" s="9"/>
      <c r="H93" s="10"/>
    </row>
    <row r="94" spans="2:8" ht="12.75">
      <c r="B94" s="11" t="s">
        <v>20</v>
      </c>
      <c r="C94" s="12">
        <v>16</v>
      </c>
      <c r="D94" s="5">
        <v>16</v>
      </c>
      <c r="E94" s="6" t="s">
        <v>61</v>
      </c>
      <c r="F94" s="6" t="s">
        <v>78</v>
      </c>
      <c r="G94" s="12">
        <v>2</v>
      </c>
      <c r="H94" s="12" t="e">
        <f ca="1">INDIRECT(CONCATENATE("Лист1!B",MATCH(B94,#REF!,0)),1)</f>
        <v>#REF!</v>
      </c>
    </row>
    <row r="95" spans="2:8" ht="12.75">
      <c r="B95" s="16"/>
      <c r="C95" s="14"/>
      <c r="D95" s="5">
        <v>10</v>
      </c>
      <c r="E95" s="6" t="s">
        <v>61</v>
      </c>
      <c r="F95" s="6" t="s">
        <v>61</v>
      </c>
      <c r="G95" s="16"/>
      <c r="H95" s="16"/>
    </row>
    <row r="96" spans="2:8" ht="12.75">
      <c r="B96" s="10"/>
      <c r="C96" s="9"/>
      <c r="D96" s="5">
        <v>6</v>
      </c>
      <c r="E96" s="6" t="s">
        <v>61</v>
      </c>
      <c r="F96" s="6" t="s">
        <v>61</v>
      </c>
      <c r="G96" s="9"/>
      <c r="H96" s="10"/>
    </row>
    <row r="97" spans="2:8" ht="12.75">
      <c r="B97" s="25" t="s">
        <v>15</v>
      </c>
      <c r="C97" s="12">
        <v>4</v>
      </c>
      <c r="D97" s="5">
        <v>4</v>
      </c>
      <c r="E97" s="6" t="s">
        <v>2</v>
      </c>
      <c r="F97" s="6" t="s">
        <v>2</v>
      </c>
      <c r="G97" s="12">
        <v>3</v>
      </c>
      <c r="H97" s="12" t="e">
        <f ca="1">INDIRECT(CONCATENATE("Лист1!B",MATCH(B97,#REF!,0)),1)</f>
        <v>#REF!</v>
      </c>
    </row>
    <row r="98" spans="2:8" ht="12.75">
      <c r="B98" s="16"/>
      <c r="C98" s="14"/>
      <c r="D98" s="5">
        <v>2.5</v>
      </c>
      <c r="E98" s="6" t="s">
        <v>2</v>
      </c>
      <c r="F98" s="6" t="s">
        <v>2</v>
      </c>
      <c r="G98" s="16"/>
      <c r="H98" s="16"/>
    </row>
    <row r="99" spans="2:8" ht="12.75">
      <c r="B99" s="10"/>
      <c r="C99" s="9"/>
      <c r="D99" s="5">
        <v>1.5</v>
      </c>
      <c r="E99" s="6" t="s">
        <v>0</v>
      </c>
      <c r="F99" s="6" t="s">
        <v>0</v>
      </c>
      <c r="G99" s="9"/>
      <c r="H99" s="10"/>
    </row>
    <row r="100" spans="2:8" ht="12.75">
      <c r="B100" s="11" t="s">
        <v>18</v>
      </c>
      <c r="C100" s="12">
        <v>6</v>
      </c>
      <c r="D100" s="5">
        <v>6</v>
      </c>
      <c r="E100" s="6" t="s">
        <v>2</v>
      </c>
      <c r="F100" s="6" t="s">
        <v>2</v>
      </c>
      <c r="G100" s="12">
        <v>3</v>
      </c>
      <c r="H100" s="12" t="e">
        <f ca="1">INDIRECT(CONCATENATE("Лист1!B",MATCH(B100,#REF!,0)),1)</f>
        <v>#REF!</v>
      </c>
    </row>
    <row r="101" spans="2:8" ht="12.75">
      <c r="B101" s="16"/>
      <c r="C101" s="14"/>
      <c r="D101" s="5">
        <v>4</v>
      </c>
      <c r="E101" s="6" t="s">
        <v>2</v>
      </c>
      <c r="F101" s="6" t="s">
        <v>2</v>
      </c>
      <c r="G101" s="16"/>
      <c r="H101" s="16"/>
    </row>
    <row r="102" spans="2:8" ht="12.75">
      <c r="B102" s="10"/>
      <c r="C102" s="9"/>
      <c r="D102" s="5">
        <v>2.5</v>
      </c>
      <c r="E102" s="6" t="s">
        <v>0</v>
      </c>
      <c r="F102" s="6" t="s">
        <v>0</v>
      </c>
      <c r="G102" s="9"/>
      <c r="H102" s="10"/>
    </row>
    <row r="103" spans="2:8" ht="12.75">
      <c r="B103" s="11" t="s">
        <v>21</v>
      </c>
      <c r="C103" s="12">
        <v>16</v>
      </c>
      <c r="D103" s="5">
        <v>16</v>
      </c>
      <c r="E103" s="6" t="s">
        <v>2</v>
      </c>
      <c r="F103" s="6" t="s">
        <v>78</v>
      </c>
      <c r="G103" s="12">
        <v>3</v>
      </c>
      <c r="H103" s="12" t="e">
        <f ca="1">INDIRECT(CONCATENATE("Лист1!B",MATCH(B103,#REF!,0)),1)</f>
        <v>#REF!</v>
      </c>
    </row>
    <row r="104" spans="2:8" ht="12.75">
      <c r="B104" s="16"/>
      <c r="C104" s="14"/>
      <c r="D104" s="5">
        <v>10</v>
      </c>
      <c r="E104" s="6" t="s">
        <v>2</v>
      </c>
      <c r="F104" s="6" t="s">
        <v>2</v>
      </c>
      <c r="G104" s="16"/>
      <c r="H104" s="16"/>
    </row>
    <row r="105" spans="2:8" ht="12.75">
      <c r="B105" s="10"/>
      <c r="C105" s="9"/>
      <c r="D105" s="5">
        <v>6</v>
      </c>
      <c r="E105" s="6" t="s">
        <v>2</v>
      </c>
      <c r="F105" s="6" t="s">
        <v>2</v>
      </c>
      <c r="G105" s="9"/>
      <c r="H105" s="10"/>
    </row>
    <row r="106" spans="1:9" ht="12.75">
      <c r="A106" s="40" t="s">
        <v>86</v>
      </c>
      <c r="B106" s="40"/>
      <c r="C106" s="40"/>
      <c r="D106" s="40"/>
      <c r="E106" s="40"/>
      <c r="F106" s="40"/>
      <c r="G106" s="40"/>
      <c r="H106" s="41"/>
      <c r="I106" s="13"/>
    </row>
    <row r="107" spans="1:8" ht="36">
      <c r="A107" s="3"/>
      <c r="B107" s="4" t="s">
        <v>5</v>
      </c>
      <c r="C107" s="4" t="s">
        <v>4</v>
      </c>
      <c r="D107" s="4" t="s">
        <v>6</v>
      </c>
      <c r="E107" s="28"/>
      <c r="F107" s="28"/>
      <c r="G107" s="4" t="s">
        <v>87</v>
      </c>
      <c r="H107" s="1" t="s">
        <v>122</v>
      </c>
    </row>
    <row r="108" spans="2:8" ht="12.75">
      <c r="B108" s="2" t="s">
        <v>39</v>
      </c>
      <c r="C108" s="5">
        <v>3</v>
      </c>
      <c r="D108" s="15" t="s">
        <v>88</v>
      </c>
      <c r="E108" s="29"/>
      <c r="F108" s="27"/>
      <c r="G108" s="5" t="s">
        <v>41</v>
      </c>
      <c r="H108" s="12" t="e">
        <f ca="1">INDIRECT(CONCATENATE("Лист1!B",MATCH(B108,#REF!,0)),1)</f>
        <v>#REF!</v>
      </c>
    </row>
    <row r="109" spans="2:8" ht="12.75">
      <c r="B109" s="2" t="s">
        <v>43</v>
      </c>
      <c r="C109" s="5">
        <v>5</v>
      </c>
      <c r="D109" s="15" t="s">
        <v>89</v>
      </c>
      <c r="E109" s="22"/>
      <c r="F109" s="22"/>
      <c r="G109" s="5" t="s">
        <v>41</v>
      </c>
      <c r="H109" s="12" t="e">
        <f ca="1">INDIRECT(CONCATENATE("Лист1!B",MATCH(B109,#REF!,0)),1)</f>
        <v>#REF!</v>
      </c>
    </row>
    <row r="110" spans="2:8" ht="12.75">
      <c r="B110" s="2" t="s">
        <v>44</v>
      </c>
      <c r="C110" s="5">
        <v>4</v>
      </c>
      <c r="D110" s="15" t="s">
        <v>90</v>
      </c>
      <c r="E110" s="29"/>
      <c r="F110" s="27"/>
      <c r="G110" s="5" t="s">
        <v>46</v>
      </c>
      <c r="H110" s="12" t="e">
        <f ca="1">INDIRECT(CONCATENATE("Лист1!B",MATCH(B110,#REF!,0)),1)</f>
        <v>#REF!</v>
      </c>
    </row>
    <row r="111" spans="2:8" ht="12.75">
      <c r="B111" s="2" t="s">
        <v>45</v>
      </c>
      <c r="C111" s="5">
        <v>6</v>
      </c>
      <c r="D111" s="26" t="s">
        <v>91</v>
      </c>
      <c r="E111" s="22"/>
      <c r="F111" s="22"/>
      <c r="G111" s="5" t="s">
        <v>46</v>
      </c>
      <c r="H111" s="12" t="e">
        <f ca="1">INDIRECT(CONCATENATE("Лист1!B",MATCH(B111,#REF!,0)),1)</f>
        <v>#REF!</v>
      </c>
    </row>
    <row r="112" spans="2:8" ht="12.75">
      <c r="B112" s="2" t="s">
        <v>47</v>
      </c>
      <c r="C112" s="5">
        <v>11</v>
      </c>
      <c r="D112" s="26" t="s">
        <v>92</v>
      </c>
      <c r="E112" s="29"/>
      <c r="F112" s="27"/>
      <c r="G112" s="5" t="s">
        <v>48</v>
      </c>
      <c r="H112" s="12" t="e">
        <f ca="1">INDIRECT(CONCATENATE("Лист1!B",MATCH(B112,#REF!,0)),1)</f>
        <v>#REF!</v>
      </c>
    </row>
    <row r="113" spans="2:8" ht="12.75">
      <c r="B113" s="2" t="s">
        <v>49</v>
      </c>
      <c r="C113" s="5">
        <v>6</v>
      </c>
      <c r="D113" s="26" t="s">
        <v>93</v>
      </c>
      <c r="E113" s="22"/>
      <c r="F113" s="22"/>
      <c r="G113" s="5" t="s">
        <v>50</v>
      </c>
      <c r="H113" s="12" t="e">
        <f ca="1">INDIRECT(CONCATENATE("Лист1!B",MATCH(B113,#REF!,0)),1)</f>
        <v>#REF!</v>
      </c>
    </row>
    <row r="114" spans="2:8" ht="12.75">
      <c r="B114" s="2" t="s">
        <v>51</v>
      </c>
      <c r="C114" s="5">
        <v>3</v>
      </c>
      <c r="D114" s="15" t="s">
        <v>94</v>
      </c>
      <c r="E114" s="29"/>
      <c r="F114" s="27"/>
      <c r="G114" s="5" t="s">
        <v>52</v>
      </c>
      <c r="H114" s="12" t="e">
        <f ca="1">INDIRECT(CONCATENATE("Лист1!B",MATCH(B114,#REF!,0)),1)</f>
        <v>#REF!</v>
      </c>
    </row>
    <row r="115" spans="1:9" ht="12.75">
      <c r="A115" s="40" t="s">
        <v>86</v>
      </c>
      <c r="B115" s="40"/>
      <c r="C115" s="40"/>
      <c r="D115" s="40"/>
      <c r="E115" s="40"/>
      <c r="F115" s="40"/>
      <c r="G115" s="40"/>
      <c r="H115" s="41"/>
      <c r="I115" s="13"/>
    </row>
    <row r="116" spans="1:8" ht="24">
      <c r="A116" s="3"/>
      <c r="B116" s="4" t="s">
        <v>5</v>
      </c>
      <c r="C116" s="28"/>
      <c r="D116" s="28"/>
      <c r="E116" s="28"/>
      <c r="F116" s="28"/>
      <c r="G116" s="28"/>
      <c r="H116" s="30" t="s">
        <v>122</v>
      </c>
    </row>
    <row r="117" spans="2:8" ht="12.75">
      <c r="B117" s="19" t="s">
        <v>41</v>
      </c>
      <c r="C117" s="21"/>
      <c r="D117" s="17"/>
      <c r="E117" s="17"/>
      <c r="F117" s="17"/>
      <c r="G117" s="17"/>
      <c r="H117" s="12" t="e">
        <f ca="1">INDIRECT(CONCATENATE("Лист1!B",MATCH(B117,#REF!,0)),1)</f>
        <v>#REF!</v>
      </c>
    </row>
    <row r="118" spans="2:8" ht="12.75">
      <c r="B118" s="19" t="s">
        <v>46</v>
      </c>
      <c r="H118" s="12" t="e">
        <f ca="1">INDIRECT(CONCATENATE("Лист1!B",MATCH(B118,#REF!,0)),1)</f>
        <v>#REF!</v>
      </c>
    </row>
    <row r="119" spans="2:8" ht="12.75">
      <c r="B119" s="19" t="s">
        <v>48</v>
      </c>
      <c r="C119" s="21"/>
      <c r="D119" s="17"/>
      <c r="E119" s="17"/>
      <c r="F119" s="17"/>
      <c r="G119" s="17"/>
      <c r="H119" s="12" t="e">
        <f ca="1">INDIRECT(CONCATENATE("Лист1!B",MATCH(B119,#REF!,0)),1)</f>
        <v>#REF!</v>
      </c>
    </row>
    <row r="120" spans="2:8" ht="12.75">
      <c r="B120" s="19" t="s">
        <v>50</v>
      </c>
      <c r="H120" s="12" t="e">
        <f ca="1">INDIRECT(CONCATENATE("Лист1!B",MATCH(B120,#REF!,0)),1)</f>
        <v>#REF!</v>
      </c>
    </row>
    <row r="121" spans="2:8" ht="12.75">
      <c r="B121" s="19" t="s">
        <v>52</v>
      </c>
      <c r="C121" s="21"/>
      <c r="D121" s="17"/>
      <c r="E121" s="17"/>
      <c r="F121" s="17"/>
      <c r="G121" s="17"/>
      <c r="H121" s="12" t="e">
        <f ca="1">INDIRECT(CONCATENATE("Лист1!B",MATCH(B121,#REF!,0)),1)</f>
        <v>#REF!</v>
      </c>
    </row>
    <row r="122" spans="1:9" ht="12.75">
      <c r="A122" s="40" t="s">
        <v>95</v>
      </c>
      <c r="B122" s="40"/>
      <c r="C122" s="40"/>
      <c r="D122" s="40"/>
      <c r="E122" s="40"/>
      <c r="F122" s="40"/>
      <c r="G122" s="40"/>
      <c r="H122" s="41"/>
      <c r="I122" s="13"/>
    </row>
    <row r="123" spans="1:8" ht="36">
      <c r="A123" s="3"/>
      <c r="B123" s="28" t="s">
        <v>5</v>
      </c>
      <c r="C123" s="28" t="s">
        <v>4</v>
      </c>
      <c r="D123" s="28" t="s">
        <v>6</v>
      </c>
      <c r="E123" s="28"/>
      <c r="F123" s="28"/>
      <c r="G123" s="28"/>
      <c r="H123" s="30" t="s">
        <v>122</v>
      </c>
    </row>
    <row r="124" spans="2:8" ht="78" customHeight="1">
      <c r="B124" s="20" t="s">
        <v>35</v>
      </c>
      <c r="C124" s="29">
        <v>26</v>
      </c>
      <c r="D124" s="26" t="s">
        <v>96</v>
      </c>
      <c r="E124" s="17"/>
      <c r="F124" s="17"/>
      <c r="G124" s="17"/>
      <c r="H124" s="12" t="e">
        <f ca="1">INDIRECT(CONCATENATE("Лист1!B",MATCH(B124,#REF!,0)),1)</f>
        <v>#REF!</v>
      </c>
    </row>
    <row r="125" spans="1:9" ht="12.75">
      <c r="A125" s="40" t="s">
        <v>95</v>
      </c>
      <c r="B125" s="40"/>
      <c r="C125" s="40"/>
      <c r="D125" s="40"/>
      <c r="E125" s="40"/>
      <c r="F125" s="40"/>
      <c r="G125" s="40"/>
      <c r="H125" s="41"/>
      <c r="I125" s="13"/>
    </row>
    <row r="126" spans="1:8" ht="36">
      <c r="A126" s="3"/>
      <c r="B126" s="4" t="s">
        <v>5</v>
      </c>
      <c r="C126" s="4" t="s">
        <v>97</v>
      </c>
      <c r="D126" s="4" t="s">
        <v>98</v>
      </c>
      <c r="E126" s="4"/>
      <c r="F126" s="4"/>
      <c r="G126" s="4"/>
      <c r="H126" s="1" t="s">
        <v>122</v>
      </c>
    </row>
    <row r="127" spans="2:8" ht="12.75">
      <c r="B127" s="32" t="s">
        <v>26</v>
      </c>
      <c r="C127" s="5">
        <v>4</v>
      </c>
      <c r="D127" s="34" t="s">
        <v>99</v>
      </c>
      <c r="E127" s="33"/>
      <c r="F127" s="33"/>
      <c r="G127" s="33"/>
      <c r="H127" s="12" t="e">
        <f ca="1">INDIRECT(CONCATENATE("Лист1!B",MATCH(B127,#REF!,0)),1)</f>
        <v>#REF!</v>
      </c>
    </row>
    <row r="128" spans="2:8" ht="12.75">
      <c r="B128" s="21" t="s">
        <v>27</v>
      </c>
      <c r="C128" s="5">
        <v>6</v>
      </c>
      <c r="D128" s="38" t="s">
        <v>100</v>
      </c>
      <c r="E128" s="29"/>
      <c r="F128" s="29"/>
      <c r="G128" s="29"/>
      <c r="H128" s="12" t="e">
        <f ca="1">INDIRECT(CONCATENATE("Лист1!B",MATCH(B128,#REF!,0)),1)</f>
        <v>#REF!</v>
      </c>
    </row>
    <row r="129" spans="2:8" ht="12.75">
      <c r="B129" s="35" t="s">
        <v>28</v>
      </c>
      <c r="C129" s="5">
        <v>8</v>
      </c>
      <c r="D129" s="37" t="s">
        <v>101</v>
      </c>
      <c r="E129" s="36"/>
      <c r="F129" s="36"/>
      <c r="G129" s="36"/>
      <c r="H129" s="12" t="e">
        <f ca="1">INDIRECT(CONCATENATE("Лист1!B",MATCH(B129,#REF!,0)),1)</f>
        <v>#REF!</v>
      </c>
    </row>
    <row r="130" spans="1:8" ht="24">
      <c r="A130" s="3"/>
      <c r="B130" s="4" t="s">
        <v>5</v>
      </c>
      <c r="C130" s="4" t="s">
        <v>97</v>
      </c>
      <c r="D130" s="4" t="s">
        <v>98</v>
      </c>
      <c r="E130" s="4"/>
      <c r="F130" s="4"/>
      <c r="G130" s="4"/>
      <c r="H130" s="1" t="s">
        <v>122</v>
      </c>
    </row>
    <row r="131" spans="2:8" ht="18" customHeight="1">
      <c r="B131" s="32" t="s">
        <v>29</v>
      </c>
      <c r="C131" s="5">
        <v>4</v>
      </c>
      <c r="D131" s="34" t="s">
        <v>99</v>
      </c>
      <c r="E131" s="33"/>
      <c r="F131" s="33"/>
      <c r="G131" s="33"/>
      <c r="H131" s="12" t="e">
        <f ca="1">INDIRECT(CONCATENATE("Лист1!B",MATCH(B131,#REF!,0)),1)</f>
        <v>#REF!</v>
      </c>
    </row>
    <row r="132" spans="2:8" ht="18" customHeight="1">
      <c r="B132" s="21" t="s">
        <v>31</v>
      </c>
      <c r="C132" s="5">
        <v>6</v>
      </c>
      <c r="D132" s="38" t="s">
        <v>100</v>
      </c>
      <c r="E132" s="29"/>
      <c r="F132" s="29"/>
      <c r="G132" s="29"/>
      <c r="H132" s="12" t="e">
        <f ca="1">INDIRECT(CONCATENATE("Лист1!B",MATCH(B132,#REF!,0)),1)</f>
        <v>#REF!</v>
      </c>
    </row>
    <row r="133" spans="2:8" ht="18" customHeight="1">
      <c r="B133" s="35" t="s">
        <v>32</v>
      </c>
      <c r="C133" s="5">
        <v>8</v>
      </c>
      <c r="D133" s="37" t="s">
        <v>101</v>
      </c>
      <c r="E133" s="36"/>
      <c r="F133" s="36"/>
      <c r="G133" s="36"/>
      <c r="H133" s="12" t="e">
        <f ca="1">INDIRECT(CONCATENATE("Лист1!B",MATCH(B133,#REF!,0)),1)</f>
        <v>#REF!</v>
      </c>
    </row>
    <row r="134" spans="1:9" ht="12.75">
      <c r="A134" s="40" t="s">
        <v>102</v>
      </c>
      <c r="B134" s="40"/>
      <c r="C134" s="40"/>
      <c r="D134" s="40"/>
      <c r="E134" s="40"/>
      <c r="F134" s="40"/>
      <c r="G134" s="40"/>
      <c r="H134" s="41"/>
      <c r="I134" s="13"/>
    </row>
    <row r="135" spans="1:8" ht="36">
      <c r="A135" s="3"/>
      <c r="B135" s="4" t="s">
        <v>5</v>
      </c>
      <c r="C135" s="4" t="s">
        <v>57</v>
      </c>
      <c r="D135" s="4" t="s">
        <v>6</v>
      </c>
      <c r="E135" s="4"/>
      <c r="F135" s="4"/>
      <c r="G135" s="4" t="s">
        <v>7</v>
      </c>
      <c r="H135" s="1" t="s">
        <v>122</v>
      </c>
    </row>
    <row r="136" spans="2:8" ht="12.75">
      <c r="B136" s="7" t="s">
        <v>111</v>
      </c>
      <c r="C136" s="5" t="s">
        <v>56</v>
      </c>
      <c r="D136" s="2" t="s">
        <v>103</v>
      </c>
      <c r="E136" s="2"/>
      <c r="F136" s="2"/>
      <c r="G136" s="5">
        <v>10</v>
      </c>
      <c r="H136" s="12" t="e">
        <f ca="1">INDIRECT(CONCATENATE("Лист1!B",MATCH(B136,#REF!,0)),1)</f>
        <v>#REF!</v>
      </c>
    </row>
    <row r="137" spans="2:8" ht="12.75">
      <c r="B137" s="7" t="s">
        <v>112</v>
      </c>
      <c r="C137" s="5" t="s">
        <v>56</v>
      </c>
      <c r="D137" s="2" t="s">
        <v>104</v>
      </c>
      <c r="E137" s="2"/>
      <c r="F137" s="2"/>
      <c r="G137" s="5">
        <v>10</v>
      </c>
      <c r="H137" s="12" t="e">
        <f ca="1">INDIRECT(CONCATENATE("Лист1!B",MATCH(B137,#REF!,0)),1)</f>
        <v>#REF!</v>
      </c>
    </row>
    <row r="138" spans="2:8" ht="12.75">
      <c r="B138" s="7" t="s">
        <v>113</v>
      </c>
      <c r="C138" s="5" t="s">
        <v>56</v>
      </c>
      <c r="D138" s="2" t="s">
        <v>105</v>
      </c>
      <c r="E138" s="2"/>
      <c r="F138" s="2"/>
      <c r="G138" s="5">
        <v>10</v>
      </c>
      <c r="H138" s="12" t="e">
        <f ca="1">INDIRECT(CONCATENATE("Лист1!B",MATCH(B138,#REF!,0)),1)</f>
        <v>#REF!</v>
      </c>
    </row>
    <row r="139" spans="2:8" ht="12.75">
      <c r="B139" s="7" t="s">
        <v>114</v>
      </c>
      <c r="C139" s="5" t="s">
        <v>65</v>
      </c>
      <c r="D139" s="2" t="s">
        <v>103</v>
      </c>
      <c r="E139" s="2"/>
      <c r="F139" s="2"/>
      <c r="G139" s="5">
        <v>10</v>
      </c>
      <c r="H139" s="12" t="e">
        <f ca="1">INDIRECT(CONCATENATE("Лист1!B",MATCH(B139,#REF!,0)),1)</f>
        <v>#REF!</v>
      </c>
    </row>
    <row r="140" spans="2:8" ht="12.75">
      <c r="B140" s="7" t="s">
        <v>115</v>
      </c>
      <c r="C140" s="5" t="s">
        <v>65</v>
      </c>
      <c r="D140" s="2" t="s">
        <v>104</v>
      </c>
      <c r="E140" s="2"/>
      <c r="F140" s="2"/>
      <c r="G140" s="5">
        <v>10</v>
      </c>
      <c r="H140" s="12" t="e">
        <f ca="1">INDIRECT(CONCATENATE("Лист1!B",MATCH(B140,#REF!,0)),1)</f>
        <v>#REF!</v>
      </c>
    </row>
    <row r="141" spans="2:8" ht="12.75">
      <c r="B141" s="7" t="s">
        <v>116</v>
      </c>
      <c r="C141" s="5" t="s">
        <v>65</v>
      </c>
      <c r="D141" s="2" t="s">
        <v>105</v>
      </c>
      <c r="E141" s="2"/>
      <c r="F141" s="2"/>
      <c r="G141" s="5">
        <v>10</v>
      </c>
      <c r="H141" s="12" t="e">
        <f ca="1">INDIRECT(CONCATENATE("Лист1!B",MATCH(B141,#REF!,0)),1)</f>
        <v>#REF!</v>
      </c>
    </row>
    <row r="142" spans="2:8" ht="12.75">
      <c r="B142" s="7" t="s">
        <v>117</v>
      </c>
      <c r="C142" s="5" t="s">
        <v>12</v>
      </c>
      <c r="D142" s="2" t="s">
        <v>103</v>
      </c>
      <c r="E142" s="2"/>
      <c r="F142" s="2"/>
      <c r="G142" s="5">
        <v>10</v>
      </c>
      <c r="H142" s="12" t="e">
        <f ca="1">INDIRECT(CONCATENATE("Лист1!B",MATCH(B142,#REF!,0)),1)</f>
        <v>#REF!</v>
      </c>
    </row>
    <row r="143" spans="2:8" ht="12.75">
      <c r="B143" s="7" t="s">
        <v>118</v>
      </c>
      <c r="C143" s="5" t="s">
        <v>12</v>
      </c>
      <c r="D143" s="2" t="s">
        <v>104</v>
      </c>
      <c r="E143" s="2"/>
      <c r="F143" s="2"/>
      <c r="G143" s="5">
        <v>10</v>
      </c>
      <c r="H143" s="12" t="e">
        <f ca="1">INDIRECT(CONCATENATE("Лист1!B",MATCH(B143,#REF!,0)),1)</f>
        <v>#REF!</v>
      </c>
    </row>
    <row r="144" spans="2:8" ht="12.75">
      <c r="B144" s="7" t="s">
        <v>119</v>
      </c>
      <c r="C144" s="5" t="s">
        <v>12</v>
      </c>
      <c r="D144" s="2" t="s">
        <v>105</v>
      </c>
      <c r="E144" s="2"/>
      <c r="F144" s="2"/>
      <c r="G144" s="5">
        <v>10</v>
      </c>
      <c r="H144" s="12" t="e">
        <f ca="1">INDIRECT(CONCATENATE("Лист1!B",MATCH(B144,#REF!,0)),1)</f>
        <v>#REF!</v>
      </c>
    </row>
    <row r="145" spans="1:9" ht="12.75">
      <c r="A145" s="40" t="s">
        <v>106</v>
      </c>
      <c r="B145" s="40"/>
      <c r="C145" s="40"/>
      <c r="D145" s="40"/>
      <c r="E145" s="40"/>
      <c r="F145" s="40"/>
      <c r="G145" s="40"/>
      <c r="H145" s="41"/>
      <c r="I145" s="13"/>
    </row>
    <row r="146" spans="1:8" ht="36">
      <c r="A146" s="3"/>
      <c r="B146" s="4" t="s">
        <v>5</v>
      </c>
      <c r="C146" s="4" t="s">
        <v>107</v>
      </c>
      <c r="D146" s="4" t="s">
        <v>6</v>
      </c>
      <c r="E146" s="4"/>
      <c r="F146" s="4"/>
      <c r="G146" s="4" t="s">
        <v>7</v>
      </c>
      <c r="H146" s="1" t="s">
        <v>122</v>
      </c>
    </row>
    <row r="147" spans="2:8" ht="12.75">
      <c r="B147" s="7" t="s">
        <v>22</v>
      </c>
      <c r="C147" s="8" t="s">
        <v>108</v>
      </c>
      <c r="D147" s="39" t="s">
        <v>58</v>
      </c>
      <c r="E147" s="29"/>
      <c r="F147" s="29"/>
      <c r="G147" s="27">
        <v>10</v>
      </c>
      <c r="H147" s="12" t="e">
        <f ca="1">INDIRECT(CONCATENATE("Лист1!B",MATCH(B147,#REF!,0)),1)</f>
        <v>#REF!</v>
      </c>
    </row>
    <row r="148" spans="2:8" ht="12.75">
      <c r="B148" s="24" t="s">
        <v>23</v>
      </c>
      <c r="C148" s="31" t="s">
        <v>108</v>
      </c>
      <c r="D148" s="23" t="s">
        <v>60</v>
      </c>
      <c r="E148" s="18"/>
      <c r="F148" s="18"/>
      <c r="G148" s="18">
        <v>10</v>
      </c>
      <c r="H148" s="12" t="e">
        <f ca="1">INDIRECT(CONCATENATE("Лист1!B",MATCH(B148,#REF!,0)),1)</f>
        <v>#REF!</v>
      </c>
    </row>
    <row r="149" spans="2:8" ht="12.75">
      <c r="B149" s="7" t="s">
        <v>24</v>
      </c>
      <c r="C149" s="8" t="s">
        <v>108</v>
      </c>
      <c r="D149" s="39" t="s">
        <v>109</v>
      </c>
      <c r="E149" s="29"/>
      <c r="F149" s="29"/>
      <c r="G149" s="27">
        <v>10</v>
      </c>
      <c r="H149" s="12" t="e">
        <f ca="1">INDIRECT(CONCATENATE("Лист1!B",MATCH(B149,#REF!,0)),1)</f>
        <v>#REF!</v>
      </c>
    </row>
    <row r="150" spans="2:8" ht="12.75">
      <c r="B150" s="7" t="s">
        <v>25</v>
      </c>
      <c r="C150" s="8" t="s">
        <v>108</v>
      </c>
      <c r="D150" s="39" t="s">
        <v>110</v>
      </c>
      <c r="E150" s="29"/>
      <c r="F150" s="29"/>
      <c r="G150" s="27">
        <v>10</v>
      </c>
      <c r="H150" s="12" t="e">
        <f ca="1">INDIRECT(CONCATENATE("Лист1!B",MATCH(B150,#REF!,0)),1)</f>
        <v>#REF!</v>
      </c>
    </row>
  </sheetData>
  <sheetProtection/>
  <mergeCells count="18">
    <mergeCell ref="A1:H1"/>
    <mergeCell ref="A2:H2"/>
    <mergeCell ref="A3:H3"/>
    <mergeCell ref="A4:H4"/>
    <mergeCell ref="A45:H45"/>
    <mergeCell ref="A49:H49"/>
    <mergeCell ref="A66:H66"/>
    <mergeCell ref="A77:H77"/>
    <mergeCell ref="A5:H5"/>
    <mergeCell ref="A6:H6"/>
    <mergeCell ref="A26:H26"/>
    <mergeCell ref="A34:H34"/>
    <mergeCell ref="A134:H134"/>
    <mergeCell ref="A145:H145"/>
    <mergeCell ref="A106:H106"/>
    <mergeCell ref="A115:H115"/>
    <mergeCell ref="A122:H122"/>
    <mergeCell ref="A125:H1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ignoredErrors>
    <ignoredError sqref="F8:F25 E37:F41 E43:F44 F51 F52:F64 E52:E64 E65:F65 D80:F105 E69:F7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Админ</cp:lastModifiedBy>
  <cp:lastPrinted>2011-11-11T14:57:49Z</cp:lastPrinted>
  <dcterms:created xsi:type="dcterms:W3CDTF">2008-06-06T06:18:50Z</dcterms:created>
  <dcterms:modified xsi:type="dcterms:W3CDTF">2012-07-24T18:06:50Z</dcterms:modified>
  <cp:category/>
  <cp:version/>
  <cp:contentType/>
  <cp:contentStatus/>
</cp:coreProperties>
</file>